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Eftermarknad\3.MARKNAD &amp; AVTAL\1. AVTAL\4. Avtalsindex\Index TR, PM, Grund, AirXtend och Inspektionsavtal\"/>
    </mc:Choice>
  </mc:AlternateContent>
  <bookViews>
    <workbookView xWindow="-660" yWindow="120" windowWidth="20730" windowHeight="10005"/>
  </bookViews>
  <sheets>
    <sheet name="Index" sheetId="1" r:id="rId1"/>
  </sheets>
  <calcPr calcId="152511"/>
</workbook>
</file>

<file path=xl/calcChain.xml><?xml version="1.0" encoding="utf-8"?>
<calcChain xmlns="http://schemas.openxmlformats.org/spreadsheetml/2006/main">
  <c r="I94" i="1" l="1"/>
  <c r="I93" i="1"/>
  <c r="I79" i="1"/>
  <c r="I78" i="1"/>
  <c r="I77" i="1"/>
  <c r="I76" i="1"/>
  <c r="I75" i="1"/>
  <c r="I74" i="1"/>
  <c r="I73" i="1"/>
  <c r="H71" i="1"/>
  <c r="H70" i="1"/>
  <c r="H69" i="1"/>
  <c r="H68" i="1"/>
  <c r="H67" i="1"/>
  <c r="E58" i="1"/>
  <c r="E46" i="1"/>
  <c r="H66" i="1"/>
  <c r="H65" i="1"/>
  <c r="H60" i="1"/>
  <c r="H58" i="1"/>
  <c r="H64" i="1"/>
  <c r="H63" i="1"/>
  <c r="H52" i="1"/>
  <c r="H49" i="1"/>
  <c r="H50" i="1"/>
  <c r="H51" i="1"/>
  <c r="H53" i="1"/>
  <c r="H54" i="1"/>
  <c r="H55" i="1"/>
  <c r="H56" i="1"/>
  <c r="H57" i="1"/>
  <c r="H59" i="1"/>
  <c r="H61" i="1"/>
  <c r="H48" i="1"/>
  <c r="E57" i="1"/>
  <c r="E45" i="1"/>
  <c r="E56" i="1"/>
  <c r="E55" i="1"/>
  <c r="E54" i="1"/>
  <c r="K54" i="1" s="1"/>
  <c r="E53" i="1"/>
  <c r="E52" i="1"/>
  <c r="E51" i="1"/>
  <c r="E50" i="1"/>
  <c r="K50" i="1" s="1"/>
  <c r="E61" i="1"/>
  <c r="E60" i="1"/>
  <c r="E48" i="1"/>
  <c r="E59" i="1"/>
  <c r="K59" i="1" s="1"/>
  <c r="E47" i="1"/>
  <c r="E44" i="1"/>
  <c r="K56" i="1"/>
  <c r="E43" i="1"/>
  <c r="E42" i="1"/>
  <c r="E41" i="1"/>
  <c r="E40" i="1"/>
  <c r="K52" i="1" s="1"/>
  <c r="E39" i="1"/>
  <c r="E38" i="1"/>
  <c r="E49" i="1"/>
  <c r="E37" i="1"/>
  <c r="K49" i="1" s="1"/>
  <c r="E36" i="1"/>
  <c r="E35" i="1"/>
  <c r="K47" i="1" s="1"/>
  <c r="E34" i="1"/>
  <c r="E33" i="1"/>
  <c r="K33" i="1" s="1"/>
  <c r="E32" i="1"/>
  <c r="E31" i="1"/>
  <c r="K31" i="1" s="1"/>
  <c r="E30" i="1"/>
  <c r="K30" i="1" s="1"/>
  <c r="E22" i="1"/>
  <c r="K22" i="1" s="1"/>
  <c r="E23" i="1"/>
  <c r="K23" i="1" s="1"/>
  <c r="E24" i="1"/>
  <c r="K24" i="1" s="1"/>
  <c r="E25" i="1"/>
  <c r="K25" i="1" s="1"/>
  <c r="E26" i="1"/>
  <c r="K26" i="1" s="1"/>
  <c r="E9" i="1"/>
  <c r="E27" i="1"/>
  <c r="K27" i="1" s="1"/>
  <c r="E28" i="1"/>
  <c r="K28" i="1" s="1"/>
  <c r="E29" i="1"/>
  <c r="K29" i="1" s="1"/>
  <c r="K32" i="1"/>
  <c r="K44" i="1" l="1"/>
  <c r="K43" i="1"/>
  <c r="K34" i="1"/>
  <c r="K57" i="1"/>
  <c r="K58" i="1"/>
  <c r="K53" i="1"/>
  <c r="K48" i="1"/>
  <c r="K45" i="1"/>
  <c r="K46" i="1"/>
  <c r="K42" i="1"/>
  <c r="K51" i="1"/>
  <c r="K55" i="1"/>
  <c r="K60" i="1"/>
  <c r="K35" i="1"/>
</calcChain>
</file>

<file path=xl/sharedStrings.xml><?xml version="1.0" encoding="utf-8"?>
<sst xmlns="http://schemas.openxmlformats.org/spreadsheetml/2006/main" count="35" uniqueCount="33">
  <si>
    <t>Index för Serviceavtal i SPA</t>
  </si>
  <si>
    <t>Månad</t>
  </si>
  <si>
    <t>Material</t>
  </si>
  <si>
    <t>Arbete</t>
  </si>
  <si>
    <t>Index</t>
  </si>
  <si>
    <t>-</t>
  </si>
  <si>
    <t>ej inlagt</t>
  </si>
  <si>
    <t>Avläst</t>
  </si>
  <si>
    <t>*Justering av indexhöjning till 15% istället för 20,20% som är det verkliga värdet.</t>
  </si>
  <si>
    <t>*Justering av indexhöjning till 15% istället för 16,89% som är det verkliga värdet.</t>
  </si>
  <si>
    <t>*Justering av indexhöjning till 15% istället för 18,86% som är det verkliga värdet.</t>
  </si>
  <si>
    <t>*Justering av indexhöjning till 15% istället för 19,57% som är det verkliga värdet.</t>
  </si>
  <si>
    <t>*Justering av indexhöjning till 15% istället för 16,72% som är det verkliga värdet.</t>
  </si>
  <si>
    <t>*Justering av indexhöjning till 15% istället för 16,58% som är det verkliga värdet.</t>
  </si>
  <si>
    <t>*Arbetskostnadsindex var ej publicerat 2008-04-08 när index lästes av. Därav används föregående månads index.</t>
  </si>
  <si>
    <t>Förändring</t>
  </si>
  <si>
    <t>И</t>
  </si>
  <si>
    <t>Arbete (nytt)</t>
  </si>
  <si>
    <t xml:space="preserve">*Arbetskostnadsindex för januari, februari och mars 2009 publiceras inte förrän 2009-05-30. Därefter publiceras AKI månatligen. För de månader som index saknas används index från 2008-12. Detta är index från 200810   </t>
  </si>
  <si>
    <t xml:space="preserve">*Arbetskostnadsindex för januari, februari och mars 2009 publiceras inte förrän 2009-05-30. Därefter publiceras AKI månatligen. För de månader som index saknas används index från 2008-12. Detta är index från 2008-12   </t>
  </si>
  <si>
    <t xml:space="preserve">Ett nytt arbetskostnadsindex börjar användas, eftersom det föregående inte längre publiceras av SCB. Därav sker byte från tabell 28-35 till tabell 25-30.33 efter rekommendation av SCB. 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</si>
  <si>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det ursprungliga avtalspriset</t>
    </r>
  </si>
  <si>
    <t>Material (nytt)</t>
  </si>
  <si>
    <t>Index (nyttA)</t>
  </si>
  <si>
    <t>Index (nyttB)</t>
  </si>
  <si>
    <t xml:space="preserve">Ett nytt materialkostnadsindex börjar användas, eftersom det föregående inte längre publiceras av SCB. Därav sker byte från tabell 27.1 till tabell 24.1 efter rekommendation av SCB. </t>
  </si>
  <si>
    <t>*Arbetskostnadsindex var ej publicerat 2010-04-08 när index lästes av. Därav används föregående månads index.</t>
  </si>
  <si>
    <t>*Arbetskostnadsindex var ej publicerat 2011-04-01 när index lästes av. Därav används föregående månads index.</t>
  </si>
  <si>
    <t>*Arbetskostnadsindex var ej publicerat 2012-04-02 när index lästes av. Därav används föregående månads index.</t>
  </si>
  <si>
    <t>129.8</t>
  </si>
  <si>
    <t>(Månad nedan anger avläsningsmånad. SCB's siffror för Arbetsindex ligger två månader efter, Materialindex ligger en månad efter )</t>
  </si>
  <si>
    <t>*Arbetskostnadsindex var ej publicerat 2013-04-02 när index lästes av. Därav används föregående månads index.</t>
  </si>
  <si>
    <t>*Arbetskostnadsindex var ej publicerat 2014-04-02 när index lästes av. Därav används föregående månads index.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</si>
</sst>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000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8"/>
      <name val="Arial"/>
      <family val="2"/>
    </font>
    <font>
      <b/>
      <sz val="10"/>
      <color indexed="58"/>
      <name val="Arial"/>
      <family val="2"/>
    </font>
    <font>
      <b/>
      <sz val="8"/>
      <color indexed="10"/>
      <name val="Arial"/>
      <family val="2"/>
    </font>
    <font>
      <sz val="10"/>
      <color indexed="8"/>
      <name val="Inherit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2" borderId="1" xfId="0" applyFont="1" applyFill="1" applyBorder="1" applyAlignment="1" applyProtection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0" fontId="0" fillId="3" borderId="1" xfId="0" applyFill="1" applyBorder="1"/>
    <xf numFmtId="10" fontId="0" fillId="3" borderId="1" xfId="0" applyNumberFormat="1" applyFill="1" applyBorder="1"/>
    <xf numFmtId="0" fontId="10" fillId="4" borderId="1" xfId="0" applyFont="1" applyFill="1" applyBorder="1" applyAlignment="1" applyProtection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10" fontId="5" fillId="3" borderId="1" xfId="0" applyNumberFormat="1" applyFont="1" applyFill="1" applyBorder="1"/>
    <xf numFmtId="10" fontId="5" fillId="3" borderId="4" xfId="0" applyNumberFormat="1" applyFont="1" applyFill="1" applyBorder="1"/>
    <xf numFmtId="10" fontId="5" fillId="3" borderId="5" xfId="0" applyNumberFormat="1" applyFont="1" applyFill="1" applyBorder="1"/>
    <xf numFmtId="0" fontId="0" fillId="0" borderId="0" xfId="0" applyFill="1"/>
    <xf numFmtId="0" fontId="10" fillId="0" borderId="2" xfId="0" applyFont="1" applyFill="1" applyBorder="1" applyAlignment="1" applyProtection="1">
      <alignment horizontal="left"/>
    </xf>
    <xf numFmtId="10" fontId="0" fillId="0" borderId="5" xfId="0" applyNumberFormat="1" applyFill="1" applyBorder="1"/>
    <xf numFmtId="0" fontId="9" fillId="0" borderId="0" xfId="0" applyFont="1" applyFill="1"/>
    <xf numFmtId="166" fontId="5" fillId="2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0" fontId="5" fillId="3" borderId="1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10" fillId="0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66" fontId="5" fillId="2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Border="1"/>
    <xf numFmtId="166" fontId="1" fillId="5" borderId="7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0" xfId="0" applyFont="1"/>
    <xf numFmtId="165" fontId="2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10" fontId="2" fillId="5" borderId="0" xfId="0" applyNumberFormat="1" applyFont="1" applyFill="1" applyBorder="1"/>
    <xf numFmtId="0" fontId="2" fillId="0" borderId="0" xfId="0" applyFont="1" applyFill="1" applyBorder="1"/>
    <xf numFmtId="0" fontId="7" fillId="6" borderId="1" xfId="0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center"/>
    </xf>
    <xf numFmtId="165" fontId="7" fillId="6" borderId="5" xfId="0" applyNumberFormat="1" applyFont="1" applyFill="1" applyBorder="1" applyAlignment="1">
      <alignment horizontal="center"/>
    </xf>
    <xf numFmtId="165" fontId="7" fillId="6" borderId="4" xfId="0" applyNumberFormat="1" applyFont="1" applyFill="1" applyBorder="1" applyAlignment="1">
      <alignment horizontal="center"/>
    </xf>
    <xf numFmtId="165" fontId="7" fillId="6" borderId="3" xfId="0" applyNumberFormat="1" applyFont="1" applyFill="1" applyBorder="1" applyAlignment="1">
      <alignment horizontal="center"/>
    </xf>
    <xf numFmtId="165" fontId="7" fillId="6" borderId="9" xfId="0" applyNumberFormat="1" applyFont="1" applyFill="1" applyBorder="1" applyAlignment="1">
      <alignment horizontal="center"/>
    </xf>
    <xf numFmtId="165" fontId="7" fillId="6" borderId="10" xfId="0" applyNumberFormat="1" applyFon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left"/>
    </xf>
    <xf numFmtId="0" fontId="11" fillId="3" borderId="2" xfId="0" applyFont="1" applyFill="1" applyBorder="1" applyAlignment="1" applyProtection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right"/>
    </xf>
    <xf numFmtId="165" fontId="7" fillId="5" borderId="1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65" fontId="7" fillId="5" borderId="12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7" fillId="6" borderId="1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left"/>
    </xf>
    <xf numFmtId="164" fontId="10" fillId="4" borderId="11" xfId="0" applyNumberFormat="1" applyFont="1" applyFill="1" applyBorder="1" applyAlignment="1">
      <alignment horizontal="left"/>
    </xf>
    <xf numFmtId="164" fontId="14" fillId="0" borderId="16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17" xfId="0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5" fillId="3" borderId="11" xfId="0" applyNumberFormat="1" applyFont="1" applyFill="1" applyBorder="1"/>
    <xf numFmtId="10" fontId="5" fillId="0" borderId="0" xfId="0" applyNumberFormat="1" applyFont="1" applyFill="1" applyBorder="1"/>
    <xf numFmtId="0" fontId="0" fillId="0" borderId="0" xfId="0" applyFill="1" applyBorder="1"/>
    <xf numFmtId="164" fontId="2" fillId="4" borderId="1" xfId="0" applyNumberFormat="1" applyFont="1" applyFill="1" applyBorder="1" applyAlignment="1">
      <alignment horizontal="left"/>
    </xf>
    <xf numFmtId="0" fontId="8" fillId="0" borderId="0" xfId="0" applyFont="1"/>
    <xf numFmtId="14" fontId="10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0" fontId="1" fillId="3" borderId="11" xfId="0" applyNumberFormat="1" applyFont="1" applyFill="1" applyBorder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Z168"/>
  <sheetViews>
    <sheetView tabSelected="1" topLeftCell="B1" zoomScaleNormal="100" workbookViewId="0">
      <pane ySplit="7" topLeftCell="A143" activePane="bottomLeft" state="frozen"/>
      <selection pane="bottomLeft" activeCell="L173" sqref="L173"/>
    </sheetView>
  </sheetViews>
  <sheetFormatPr defaultRowHeight="12.75"/>
  <cols>
    <col min="2" max="2" width="9.28515625" style="3" customWidth="1"/>
    <col min="3" max="3" width="10.5703125" customWidth="1"/>
    <col min="4" max="4" width="10.140625" customWidth="1"/>
    <col min="5" max="5" width="9" customWidth="1"/>
    <col min="6" max="6" width="12.42578125" customWidth="1"/>
    <col min="7" max="7" width="13.5703125" bestFit="1" customWidth="1"/>
    <col min="8" max="9" width="12.42578125" style="106" bestFit="1" customWidth="1"/>
    <col min="10" max="10" width="11.42578125" style="3" bestFit="1" customWidth="1"/>
    <col min="11" max="11" width="11" customWidth="1"/>
    <col min="12" max="12" width="94.85546875" style="6" customWidth="1"/>
  </cols>
  <sheetData>
    <row r="4" spans="2:12" ht="15">
      <c r="C4" s="4" t="s">
        <v>0</v>
      </c>
      <c r="D4" s="2"/>
      <c r="E4" s="2"/>
      <c r="F4" s="2"/>
      <c r="G4" s="2"/>
      <c r="H4" s="95"/>
      <c r="I4" s="95"/>
    </row>
    <row r="5" spans="2:12" ht="15">
      <c r="C5" s="130" t="s">
        <v>30</v>
      </c>
      <c r="D5" s="5"/>
      <c r="E5" s="1"/>
      <c r="F5" s="1"/>
      <c r="G5" s="1"/>
      <c r="H5" s="96"/>
      <c r="I5" s="96"/>
    </row>
    <row r="7" spans="2:12" s="3" customFormat="1" ht="28.5" customHeight="1">
      <c r="B7" s="34" t="s">
        <v>1</v>
      </c>
      <c r="C7" s="90" t="s">
        <v>2</v>
      </c>
      <c r="D7" s="91" t="s">
        <v>3</v>
      </c>
      <c r="E7" s="92" t="s">
        <v>4</v>
      </c>
      <c r="F7" s="93" t="s">
        <v>17</v>
      </c>
      <c r="G7" s="107" t="s">
        <v>22</v>
      </c>
      <c r="H7" s="89" t="s">
        <v>23</v>
      </c>
      <c r="I7" s="89" t="s">
        <v>24</v>
      </c>
      <c r="J7" s="26" t="s">
        <v>7</v>
      </c>
      <c r="K7" s="32" t="s">
        <v>15</v>
      </c>
      <c r="L7" s="94"/>
    </row>
    <row r="8" spans="2:12" ht="13.5" customHeight="1">
      <c r="B8" s="7">
        <v>9800</v>
      </c>
      <c r="C8" s="13">
        <v>117.8</v>
      </c>
      <c r="D8" s="60">
        <v>119.5</v>
      </c>
      <c r="E8" s="53"/>
      <c r="F8" s="70"/>
      <c r="G8" s="70"/>
      <c r="H8" s="97"/>
      <c r="I8" s="97"/>
      <c r="J8" s="82" t="s">
        <v>5</v>
      </c>
      <c r="K8" s="11"/>
    </row>
    <row r="9" spans="2:12" ht="13.5" customHeight="1">
      <c r="B9" s="7">
        <v>9804</v>
      </c>
      <c r="C9" s="13">
        <v>117.8</v>
      </c>
      <c r="D9" s="60">
        <v>119.5</v>
      </c>
      <c r="E9" s="54">
        <f>((0.4*C9/$C$8)+0.6*(D9/$D$8))*100</f>
        <v>100</v>
      </c>
      <c r="F9" s="71"/>
      <c r="G9" s="71"/>
      <c r="H9" s="97"/>
      <c r="I9" s="97"/>
      <c r="J9" s="82">
        <v>19980501</v>
      </c>
      <c r="K9" s="12"/>
    </row>
    <row r="10" spans="2:12" s="20" customFormat="1" ht="13.5" customHeight="1">
      <c r="B10" s="33" t="s">
        <v>16</v>
      </c>
      <c r="C10" s="21"/>
      <c r="D10" s="61"/>
      <c r="E10" s="55"/>
      <c r="F10" s="72"/>
      <c r="G10" s="72"/>
      <c r="H10" s="98"/>
      <c r="I10" s="98"/>
      <c r="J10" s="83"/>
      <c r="K10" s="22"/>
      <c r="L10" s="23"/>
    </row>
    <row r="11" spans="2:12" ht="13.5" customHeight="1">
      <c r="B11" s="26">
        <v>501</v>
      </c>
      <c r="C11" s="28">
        <v>154.1</v>
      </c>
      <c r="D11" s="62">
        <v>149.1</v>
      </c>
      <c r="E11" s="54">
        <v>127.18790091709229</v>
      </c>
      <c r="F11" s="71"/>
      <c r="G11" s="71"/>
      <c r="H11" s="97"/>
      <c r="I11" s="97"/>
      <c r="J11" s="81">
        <v>20050208</v>
      </c>
      <c r="K11" s="30">
        <v>8.9116142992462732E-2</v>
      </c>
    </row>
    <row r="12" spans="2:12">
      <c r="B12" s="26">
        <v>502</v>
      </c>
      <c r="C12" s="28">
        <v>165.2</v>
      </c>
      <c r="D12" s="62">
        <v>149.4</v>
      </c>
      <c r="E12" s="54">
        <v>131.10762870193435</v>
      </c>
      <c r="F12" s="71"/>
      <c r="G12" s="71"/>
      <c r="H12" s="97"/>
      <c r="I12" s="97"/>
      <c r="J12" s="81" t="s">
        <v>6</v>
      </c>
      <c r="K12" s="30">
        <v>0.11105096513028756</v>
      </c>
    </row>
    <row r="13" spans="2:12">
      <c r="B13" s="26">
        <v>503</v>
      </c>
      <c r="C13" s="28">
        <v>168.1</v>
      </c>
      <c r="D13" s="62">
        <v>149.4</v>
      </c>
      <c r="E13" s="54">
        <v>132.09234856611093</v>
      </c>
      <c r="F13" s="71"/>
      <c r="G13" s="71"/>
      <c r="H13" s="97"/>
      <c r="I13" s="97"/>
      <c r="J13" s="81">
        <v>20050401</v>
      </c>
      <c r="K13" s="30">
        <v>0.11249266505656874</v>
      </c>
    </row>
    <row r="14" spans="2:12">
      <c r="B14" s="26">
        <v>504</v>
      </c>
      <c r="C14" s="28">
        <v>171.3</v>
      </c>
      <c r="D14" s="62">
        <v>149.19999999999999</v>
      </c>
      <c r="E14" s="54">
        <v>133.07851759240182</v>
      </c>
      <c r="F14" s="71"/>
      <c r="G14" s="71"/>
      <c r="H14" s="97"/>
      <c r="I14" s="97"/>
      <c r="J14" s="81">
        <v>20050502</v>
      </c>
      <c r="K14" s="30">
        <v>0.10233624534318486</v>
      </c>
    </row>
    <row r="15" spans="2:12">
      <c r="B15" s="26">
        <v>505</v>
      </c>
      <c r="C15" s="28">
        <v>174.5</v>
      </c>
      <c r="D15" s="62">
        <v>149.9</v>
      </c>
      <c r="E15" s="54">
        <v>134.51656946388107</v>
      </c>
      <c r="F15" s="71"/>
      <c r="G15" s="71"/>
      <c r="H15" s="97"/>
      <c r="I15" s="97"/>
      <c r="J15" s="81">
        <v>20050601</v>
      </c>
      <c r="K15" s="30">
        <v>0.11539303401236189</v>
      </c>
    </row>
    <row r="16" spans="2:12">
      <c r="B16" s="26">
        <v>507</v>
      </c>
      <c r="C16" s="28">
        <v>175</v>
      </c>
      <c r="D16" s="62">
        <v>151.69999999999999</v>
      </c>
      <c r="E16" s="54">
        <v>135.59011444118462</v>
      </c>
      <c r="F16" s="71"/>
      <c r="G16" s="71"/>
      <c r="H16" s="97"/>
      <c r="I16" s="97"/>
      <c r="J16" s="81">
        <v>20050801</v>
      </c>
      <c r="K16" s="30">
        <v>0.10387451177070961</v>
      </c>
    </row>
    <row r="17" spans="2:11">
      <c r="B17" s="26">
        <v>508</v>
      </c>
      <c r="C17" s="28">
        <v>171.2</v>
      </c>
      <c r="D17" s="62">
        <v>151.1</v>
      </c>
      <c r="E17" s="54">
        <v>133.99853663041395</v>
      </c>
      <c r="F17" s="71"/>
      <c r="G17" s="71"/>
      <c r="H17" s="97"/>
      <c r="I17" s="97"/>
      <c r="J17" s="81">
        <v>20050906</v>
      </c>
      <c r="K17" s="30">
        <v>9.100993985743111E-2</v>
      </c>
    </row>
    <row r="18" spans="2:11">
      <c r="B18" s="26">
        <v>509</v>
      </c>
      <c r="C18" s="28">
        <v>174.4</v>
      </c>
      <c r="D18" s="62">
        <v>151.4</v>
      </c>
      <c r="E18" s="54">
        <v>135.23575168180949</v>
      </c>
      <c r="F18" s="71"/>
      <c r="G18" s="71"/>
      <c r="H18" s="97"/>
      <c r="I18" s="97"/>
      <c r="J18" s="81">
        <v>20051004</v>
      </c>
      <c r="K18" s="30">
        <v>9.5329659770854613E-2</v>
      </c>
    </row>
    <row r="19" spans="2:11">
      <c r="B19" s="26">
        <v>510</v>
      </c>
      <c r="C19" s="28">
        <v>176.3</v>
      </c>
      <c r="D19" s="62">
        <v>151.4</v>
      </c>
      <c r="E19" s="54">
        <v>135.88091297213208</v>
      </c>
      <c r="F19" s="71"/>
      <c r="G19" s="71"/>
      <c r="H19" s="97"/>
      <c r="I19" s="97"/>
      <c r="J19" s="81">
        <v>20051028</v>
      </c>
      <c r="K19" s="30">
        <v>9.621849991632847E-2</v>
      </c>
    </row>
    <row r="20" spans="2:11">
      <c r="B20" s="26">
        <v>511</v>
      </c>
      <c r="C20" s="28">
        <v>172.4</v>
      </c>
      <c r="D20" s="62">
        <v>153.19999999999999</v>
      </c>
      <c r="E20" s="54">
        <v>135.46040022447806</v>
      </c>
      <c r="F20" s="71"/>
      <c r="G20" s="71"/>
      <c r="H20" s="97"/>
      <c r="I20" s="97"/>
      <c r="J20" s="81"/>
      <c r="K20" s="30">
        <v>6.8851232854230116E-2</v>
      </c>
    </row>
    <row r="21" spans="2:11" ht="13.5" thickBot="1">
      <c r="B21" s="27">
        <v>512</v>
      </c>
      <c r="C21" s="29">
        <v>172.5</v>
      </c>
      <c r="D21" s="63">
        <v>154</v>
      </c>
      <c r="E21" s="56">
        <v>135.89602972203082</v>
      </c>
      <c r="F21" s="73"/>
      <c r="G21" s="73"/>
      <c r="H21" s="99"/>
      <c r="I21" s="99"/>
      <c r="J21" s="84"/>
      <c r="K21" s="31">
        <v>6.8281441400550591E-2</v>
      </c>
    </row>
    <row r="22" spans="2:11">
      <c r="B22" s="24">
        <v>601</v>
      </c>
      <c r="C22" s="25">
        <v>171.1</v>
      </c>
      <c r="D22" s="64">
        <v>153.69999999999999</v>
      </c>
      <c r="E22" s="55">
        <f t="shared" ref="E22:E34" si="0">((0.4*C22/$C$8)+0.6*(D22/$D$8))*100</f>
        <v>135.27002010357245</v>
      </c>
      <c r="F22" s="72"/>
      <c r="G22" s="72"/>
      <c r="H22" s="98"/>
      <c r="I22" s="98"/>
      <c r="J22" s="85"/>
      <c r="K22" s="19">
        <f>E22/E11-1</f>
        <v>6.3544717132713036E-2</v>
      </c>
    </row>
    <row r="23" spans="2:11">
      <c r="B23" s="8">
        <v>602</v>
      </c>
      <c r="C23" s="14">
        <v>172.3</v>
      </c>
      <c r="D23" s="65">
        <v>154.5</v>
      </c>
      <c r="E23" s="54">
        <f t="shared" si="0"/>
        <v>136.07916403236462</v>
      </c>
      <c r="F23" s="71"/>
      <c r="G23" s="71"/>
      <c r="H23" s="97"/>
      <c r="I23" s="97"/>
      <c r="J23" s="81"/>
      <c r="K23" s="17">
        <f>E23/E12-1</f>
        <v>3.7919496978568334E-2</v>
      </c>
    </row>
    <row r="24" spans="2:11">
      <c r="B24" s="8">
        <v>603</v>
      </c>
      <c r="C24" s="14">
        <v>169.1</v>
      </c>
      <c r="D24" s="65">
        <v>154.5</v>
      </c>
      <c r="E24" s="54">
        <f t="shared" si="0"/>
        <v>134.99257659603185</v>
      </c>
      <c r="F24" s="71"/>
      <c r="G24" s="71"/>
      <c r="H24" s="97"/>
      <c r="I24" s="97"/>
      <c r="J24" s="81"/>
      <c r="K24" s="17">
        <f>E24/E13-1</f>
        <v>2.1956063779647206E-2</v>
      </c>
    </row>
    <row r="25" spans="2:11">
      <c r="B25" s="8">
        <v>604</v>
      </c>
      <c r="C25" s="14">
        <v>172.9</v>
      </c>
      <c r="D25" s="65">
        <v>148.5</v>
      </c>
      <c r="E25" s="54">
        <f t="shared" si="0"/>
        <v>133.27034687542181</v>
      </c>
      <c r="F25" s="71"/>
      <c r="G25" s="71"/>
      <c r="H25" s="97"/>
      <c r="I25" s="97"/>
      <c r="J25" s="81"/>
      <c r="K25" s="17">
        <f>E25/E14-1</f>
        <v>1.4414744505009125E-3</v>
      </c>
    </row>
    <row r="26" spans="2:11">
      <c r="B26" s="8">
        <v>605</v>
      </c>
      <c r="C26" s="14">
        <v>175.3</v>
      </c>
      <c r="D26" s="65">
        <v>154.4</v>
      </c>
      <c r="E26" s="54">
        <f t="shared" si="0"/>
        <v>137.04763054890569</v>
      </c>
      <c r="F26" s="71"/>
      <c r="G26" s="71"/>
      <c r="H26" s="97"/>
      <c r="I26" s="97"/>
      <c r="J26" s="81"/>
      <c r="K26" s="17">
        <f>E26/E15-1</f>
        <v>1.881598003214191E-2</v>
      </c>
    </row>
    <row r="27" spans="2:11">
      <c r="B27" s="8">
        <v>606</v>
      </c>
      <c r="C27" s="14">
        <v>176.2</v>
      </c>
      <c r="D27" s="65">
        <v>157.4</v>
      </c>
      <c r="E27" s="54">
        <f t="shared" si="0"/>
        <v>138.85950941600188</v>
      </c>
      <c r="F27" s="71"/>
      <c r="G27" s="71"/>
      <c r="H27" s="97"/>
      <c r="I27" s="97"/>
      <c r="J27" s="81"/>
      <c r="K27" s="17">
        <f t="shared" ref="K27:K57" si="1">E27/E15-1</f>
        <v>3.2285539018945375E-2</v>
      </c>
    </row>
    <row r="28" spans="2:11">
      <c r="B28" s="8">
        <v>607</v>
      </c>
      <c r="C28" s="14">
        <v>184.9</v>
      </c>
      <c r="D28" s="65">
        <v>158.4</v>
      </c>
      <c r="E28" s="54">
        <f t="shared" si="0"/>
        <v>142.3157610587408</v>
      </c>
      <c r="F28" s="71"/>
      <c r="G28" s="71"/>
      <c r="H28" s="97"/>
      <c r="I28" s="97"/>
      <c r="J28" s="81">
        <v>20060807</v>
      </c>
      <c r="K28" s="17">
        <f t="shared" si="1"/>
        <v>4.9602780005570279E-2</v>
      </c>
    </row>
    <row r="29" spans="2:11">
      <c r="B29" s="8">
        <v>608</v>
      </c>
      <c r="C29" s="14">
        <v>188.5</v>
      </c>
      <c r="D29" s="65">
        <v>158.1</v>
      </c>
      <c r="E29" s="54">
        <f t="shared" si="0"/>
        <v>143.3875443095524</v>
      </c>
      <c r="F29" s="71"/>
      <c r="G29" s="71"/>
      <c r="H29" s="97"/>
      <c r="I29" s="97"/>
      <c r="J29" s="81">
        <v>20060905</v>
      </c>
      <c r="K29" s="17">
        <f t="shared" si="1"/>
        <v>7.00679866753664E-2</v>
      </c>
    </row>
    <row r="30" spans="2:11">
      <c r="B30" s="8">
        <v>609</v>
      </c>
      <c r="C30" s="14">
        <v>193.4</v>
      </c>
      <c r="D30" s="65">
        <v>155.6</v>
      </c>
      <c r="E30" s="54">
        <f t="shared" si="0"/>
        <v>143.79615119591395</v>
      </c>
      <c r="F30" s="71"/>
      <c r="G30" s="71"/>
      <c r="H30" s="97"/>
      <c r="I30" s="97"/>
      <c r="J30" s="81">
        <v>20061002</v>
      </c>
      <c r="K30" s="17">
        <f t="shared" si="1"/>
        <v>6.3299825731333748E-2</v>
      </c>
    </row>
    <row r="31" spans="2:11">
      <c r="B31" s="8">
        <v>610</v>
      </c>
      <c r="C31" s="14">
        <v>195.4</v>
      </c>
      <c r="D31" s="65">
        <v>156.6</v>
      </c>
      <c r="E31" s="54">
        <f t="shared" si="0"/>
        <v>144.97736039383113</v>
      </c>
      <c r="F31" s="71"/>
      <c r="G31" s="71"/>
      <c r="H31" s="97"/>
      <c r="I31" s="97"/>
      <c r="J31" s="81">
        <v>20061109</v>
      </c>
      <c r="K31" s="17">
        <f t="shared" si="1"/>
        <v>6.6944261874106292E-2</v>
      </c>
    </row>
    <row r="32" spans="2:11">
      <c r="B32" s="8">
        <v>611</v>
      </c>
      <c r="C32" s="14">
        <v>195.4</v>
      </c>
      <c r="D32" s="65">
        <v>157.4</v>
      </c>
      <c r="E32" s="54">
        <f t="shared" si="0"/>
        <v>145.37903403399847</v>
      </c>
      <c r="F32" s="71"/>
      <c r="G32" s="71"/>
      <c r="H32" s="97"/>
      <c r="I32" s="97"/>
      <c r="J32" s="81">
        <v>20061204</v>
      </c>
      <c r="K32" s="17">
        <f t="shared" si="1"/>
        <v>7.3221648489770752E-2</v>
      </c>
    </row>
    <row r="33" spans="2:12" ht="13.5" thickBot="1">
      <c r="B33" s="10">
        <v>612</v>
      </c>
      <c r="C33" s="16">
        <v>195.4</v>
      </c>
      <c r="D33" s="66">
        <v>158</v>
      </c>
      <c r="E33" s="57">
        <f t="shared" si="0"/>
        <v>145.68028926412401</v>
      </c>
      <c r="F33" s="74"/>
      <c r="G33" s="74"/>
      <c r="H33" s="100"/>
      <c r="I33" s="100"/>
      <c r="J33" s="86">
        <v>20070105</v>
      </c>
      <c r="K33" s="18">
        <f t="shared" si="1"/>
        <v>7.1998126524420503E-2</v>
      </c>
    </row>
    <row r="34" spans="2:12">
      <c r="B34" s="9">
        <v>701</v>
      </c>
      <c r="C34" s="15">
        <v>195.4</v>
      </c>
      <c r="D34" s="67">
        <v>158.30000000000001</v>
      </c>
      <c r="E34" s="58">
        <f t="shared" si="0"/>
        <v>145.83091687918679</v>
      </c>
      <c r="F34" s="72"/>
      <c r="G34" s="72"/>
      <c r="H34" s="98"/>
      <c r="I34" s="98"/>
      <c r="J34" s="87">
        <v>20070205</v>
      </c>
      <c r="K34" s="19">
        <f t="shared" si="1"/>
        <v>7.8072707962401067E-2</v>
      </c>
    </row>
    <row r="35" spans="2:12">
      <c r="B35" s="8">
        <v>702</v>
      </c>
      <c r="C35" s="14">
        <v>228</v>
      </c>
      <c r="D35" s="65">
        <v>159.5</v>
      </c>
      <c r="E35" s="54">
        <f t="shared" ref="E35:E41" si="2">((0.4*C35/$C$8)+0.6*(D35/$D$8))*100</f>
        <v>157.50303684707788</v>
      </c>
      <c r="F35" s="71"/>
      <c r="G35" s="71"/>
      <c r="H35" s="97"/>
      <c r="I35" s="97"/>
      <c r="J35" s="81">
        <v>20070307</v>
      </c>
      <c r="K35" s="17">
        <f t="shared" si="1"/>
        <v>0.15743683441219458</v>
      </c>
    </row>
    <row r="36" spans="2:12">
      <c r="B36" s="8">
        <v>703</v>
      </c>
      <c r="C36" s="14">
        <v>231.5</v>
      </c>
      <c r="D36" s="65">
        <v>157.69999999999999</v>
      </c>
      <c r="E36" s="54">
        <f t="shared" si="2"/>
        <v>157.78772616519029</v>
      </c>
      <c r="F36" s="71"/>
      <c r="G36" s="71"/>
      <c r="H36" s="97"/>
      <c r="I36" s="97"/>
      <c r="J36" s="81">
        <v>20070404</v>
      </c>
      <c r="K36" s="17">
        <v>0.15</v>
      </c>
      <c r="L36" s="6" t="s">
        <v>9</v>
      </c>
    </row>
    <row r="37" spans="2:12">
      <c r="B37" s="8">
        <v>704</v>
      </c>
      <c r="C37" s="14">
        <v>238.3</v>
      </c>
      <c r="D37" s="65">
        <v>157.9</v>
      </c>
      <c r="E37" s="54">
        <f t="shared" si="2"/>
        <v>160.19714287743926</v>
      </c>
      <c r="F37" s="71"/>
      <c r="G37" s="71"/>
      <c r="H37" s="97"/>
      <c r="I37" s="97"/>
      <c r="J37" s="81">
        <v>20070502</v>
      </c>
      <c r="K37" s="17">
        <v>0.15</v>
      </c>
      <c r="L37" s="6" t="s">
        <v>8</v>
      </c>
    </row>
    <row r="38" spans="2:12">
      <c r="B38" s="8">
        <v>705</v>
      </c>
      <c r="C38" s="14">
        <v>245.2</v>
      </c>
      <c r="D38" s="65">
        <v>158.6</v>
      </c>
      <c r="E38" s="54">
        <f t="shared" si="2"/>
        <v>162.89156147217821</v>
      </c>
      <c r="F38" s="71"/>
      <c r="G38" s="71"/>
      <c r="H38" s="97"/>
      <c r="I38" s="97"/>
      <c r="J38" s="81">
        <v>20070612</v>
      </c>
      <c r="K38" s="17">
        <v>0.15</v>
      </c>
      <c r="L38" s="6" t="s">
        <v>10</v>
      </c>
    </row>
    <row r="39" spans="2:12">
      <c r="B39" s="8">
        <v>706</v>
      </c>
      <c r="C39" s="14">
        <v>252.1</v>
      </c>
      <c r="D39" s="65">
        <v>160.19999999999999</v>
      </c>
      <c r="E39" s="54">
        <f t="shared" si="2"/>
        <v>166.03786291210548</v>
      </c>
      <c r="F39" s="71"/>
      <c r="G39" s="71"/>
      <c r="H39" s="97"/>
      <c r="I39" s="97"/>
      <c r="J39" s="81">
        <v>20070703</v>
      </c>
      <c r="K39" s="17">
        <v>0.15</v>
      </c>
      <c r="L39" s="6" t="s">
        <v>11</v>
      </c>
    </row>
    <row r="40" spans="2:12">
      <c r="B40" s="8">
        <v>707</v>
      </c>
      <c r="C40" s="14">
        <v>251.3</v>
      </c>
      <c r="D40" s="65">
        <v>160.9</v>
      </c>
      <c r="E40" s="54">
        <f t="shared" si="2"/>
        <v>166.11768048816873</v>
      </c>
      <c r="F40" s="71"/>
      <c r="G40" s="71"/>
      <c r="H40" s="97"/>
      <c r="I40" s="97"/>
      <c r="J40" s="81">
        <v>20070807</v>
      </c>
      <c r="K40" s="17">
        <v>0.15</v>
      </c>
      <c r="L40" s="6" t="s">
        <v>12</v>
      </c>
    </row>
    <row r="41" spans="2:12">
      <c r="B41" s="8">
        <v>708</v>
      </c>
      <c r="C41" s="14">
        <v>253.2</v>
      </c>
      <c r="D41" s="65">
        <v>161.69999999999999</v>
      </c>
      <c r="E41" s="54">
        <f t="shared" si="2"/>
        <v>167.16451541865865</v>
      </c>
      <c r="F41" s="71"/>
      <c r="G41" s="71"/>
      <c r="H41" s="97"/>
      <c r="I41" s="97"/>
      <c r="J41" s="81">
        <v>20070905</v>
      </c>
      <c r="K41" s="17">
        <v>0.15</v>
      </c>
      <c r="L41" s="6" t="s">
        <v>13</v>
      </c>
    </row>
    <row r="42" spans="2:12">
      <c r="B42" s="8">
        <v>709</v>
      </c>
      <c r="C42" s="14">
        <v>244.6</v>
      </c>
      <c r="D42" s="65">
        <v>157.9</v>
      </c>
      <c r="E42" s="54">
        <f t="shared" ref="E42:E49" si="3">((0.4*C42/$C$8)+0.6*(D42/$D$8))*100</f>
        <v>162.3363618927194</v>
      </c>
      <c r="F42" s="71"/>
      <c r="G42" s="71"/>
      <c r="H42" s="97"/>
      <c r="I42" s="97"/>
      <c r="J42" s="81">
        <v>20071008</v>
      </c>
      <c r="K42" s="17">
        <f t="shared" si="1"/>
        <v>0.1289339842729551</v>
      </c>
    </row>
    <row r="43" spans="2:12">
      <c r="B43" s="8">
        <v>710</v>
      </c>
      <c r="C43" s="14">
        <v>236.9</v>
      </c>
      <c r="D43" s="65">
        <v>158.30000000000001</v>
      </c>
      <c r="E43" s="54">
        <f t="shared" si="3"/>
        <v>159.92259769412735</v>
      </c>
      <c r="F43" s="71"/>
      <c r="G43" s="71"/>
      <c r="H43" s="97"/>
      <c r="I43" s="97"/>
      <c r="J43" s="81">
        <v>20071106</v>
      </c>
      <c r="K43" s="17">
        <f t="shared" si="1"/>
        <v>0.10308669753468713</v>
      </c>
    </row>
    <row r="44" spans="2:12">
      <c r="B44" s="8">
        <v>711</v>
      </c>
      <c r="C44" s="14">
        <v>222.9</v>
      </c>
      <c r="D44" s="65">
        <v>161</v>
      </c>
      <c r="E44" s="54">
        <f t="shared" si="3"/>
        <v>156.52442619573637</v>
      </c>
      <c r="F44" s="71"/>
      <c r="G44" s="71"/>
      <c r="H44" s="97"/>
      <c r="I44" s="97"/>
      <c r="J44" s="81">
        <v>20071205</v>
      </c>
      <c r="K44" s="17">
        <f t="shared" si="1"/>
        <v>7.6664370731280407E-2</v>
      </c>
    </row>
    <row r="45" spans="2:12" ht="13.5" thickBot="1">
      <c r="B45" s="10">
        <v>712</v>
      </c>
      <c r="C45" s="16">
        <v>224.7</v>
      </c>
      <c r="D45" s="66">
        <v>162.5</v>
      </c>
      <c r="E45" s="57">
        <f t="shared" si="3"/>
        <v>157.88876970398732</v>
      </c>
      <c r="F45" s="74"/>
      <c r="G45" s="74"/>
      <c r="H45" s="100"/>
      <c r="I45" s="100"/>
      <c r="J45" s="86">
        <v>20080107</v>
      </c>
      <c r="K45" s="18">
        <f t="shared" si="1"/>
        <v>8.3803241341241952E-2</v>
      </c>
    </row>
    <row r="46" spans="2:12">
      <c r="B46" s="9">
        <v>801</v>
      </c>
      <c r="C46" s="15">
        <v>225.2</v>
      </c>
      <c r="D46" s="67">
        <v>162.80000000000001</v>
      </c>
      <c r="E46" s="58">
        <f t="shared" si="3"/>
        <v>158.20917660597709</v>
      </c>
      <c r="F46" s="72"/>
      <c r="G46" s="72"/>
      <c r="H46" s="98"/>
      <c r="I46" s="98"/>
      <c r="J46" s="87">
        <v>20080204</v>
      </c>
      <c r="K46" s="19">
        <f t="shared" si="1"/>
        <v>8.488090174352414E-2</v>
      </c>
    </row>
    <row r="47" spans="2:12" ht="13.5" thickBot="1">
      <c r="B47" s="8">
        <v>802</v>
      </c>
      <c r="C47" s="14">
        <v>227.2</v>
      </c>
      <c r="D47" s="65">
        <v>164.7</v>
      </c>
      <c r="E47" s="54">
        <f t="shared" si="3"/>
        <v>159.84226864908254</v>
      </c>
      <c r="F47" s="75"/>
      <c r="G47" s="71"/>
      <c r="H47" s="97"/>
      <c r="I47" s="97"/>
      <c r="J47" s="81">
        <v>20080306</v>
      </c>
      <c r="K47" s="17">
        <f t="shared" si="1"/>
        <v>1.4851979040098495E-2</v>
      </c>
    </row>
    <row r="48" spans="2:12" ht="13.5" thickBot="1">
      <c r="B48" s="8">
        <v>803</v>
      </c>
      <c r="C48" s="114">
        <v>232.5</v>
      </c>
      <c r="D48" s="68">
        <v>164.7</v>
      </c>
      <c r="E48" s="59">
        <f t="shared" si="3"/>
        <v>161.64192909050868</v>
      </c>
      <c r="F48" s="76">
        <v>100</v>
      </c>
      <c r="G48" s="117">
        <v>133.69999999999999</v>
      </c>
      <c r="H48" s="101">
        <f>((0.4*C48/$C$48)+0.6*(F48/$F$48))*100</f>
        <v>100</v>
      </c>
      <c r="I48" s="101"/>
      <c r="J48" s="81">
        <v>20080408</v>
      </c>
      <c r="K48" s="17">
        <f t="shared" si="1"/>
        <v>2.4426506541347592E-2</v>
      </c>
      <c r="L48" s="6" t="s">
        <v>14</v>
      </c>
    </row>
    <row r="49" spans="1:14">
      <c r="B49" s="8">
        <v>804</v>
      </c>
      <c r="C49" s="37">
        <v>232.4</v>
      </c>
      <c r="D49" s="65">
        <v>164.9</v>
      </c>
      <c r="E49" s="54">
        <f t="shared" si="3"/>
        <v>161.70839164316516</v>
      </c>
      <c r="F49" s="77">
        <v>100.1</v>
      </c>
      <c r="G49" s="118">
        <v>133.30000000000001</v>
      </c>
      <c r="H49" s="101">
        <f t="shared" ref="H49:H61" si="4">((0.4*C49/$C$48)+0.6*(F49/$F$48))*100</f>
        <v>100.04279569892472</v>
      </c>
      <c r="I49" s="101"/>
      <c r="J49" s="81">
        <v>20080512</v>
      </c>
      <c r="K49" s="17">
        <f t="shared" si="1"/>
        <v>9.4336811417548017E-3</v>
      </c>
    </row>
    <row r="50" spans="1:14">
      <c r="B50" s="8">
        <v>805</v>
      </c>
      <c r="C50" s="14">
        <v>240.2</v>
      </c>
      <c r="D50" s="65">
        <v>167.2</v>
      </c>
      <c r="E50" s="54">
        <f t="shared" ref="E50:E61" si="5">((0.4*C50/$C$8)+0.6*(D50/$D$8))*100</f>
        <v>165.51176023470742</v>
      </c>
      <c r="F50" s="78">
        <v>101.5</v>
      </c>
      <c r="G50" s="119">
        <v>136.69999999999999</v>
      </c>
      <c r="H50" s="101">
        <f t="shared" si="4"/>
        <v>102.22473118279569</v>
      </c>
      <c r="I50" s="101"/>
      <c r="J50" s="81">
        <v>20080602</v>
      </c>
      <c r="K50" s="17">
        <f t="shared" si="1"/>
        <v>1.6085540213676142E-2</v>
      </c>
    </row>
    <row r="51" spans="1:14">
      <c r="B51" s="8">
        <v>806</v>
      </c>
      <c r="C51" s="14">
        <v>248.5</v>
      </c>
      <c r="D51" s="65">
        <v>167.2</v>
      </c>
      <c r="E51" s="54">
        <f t="shared" si="5"/>
        <v>168.33009639769557</v>
      </c>
      <c r="F51" s="78">
        <v>101.6</v>
      </c>
      <c r="G51" s="119">
        <v>140.5</v>
      </c>
      <c r="H51" s="101">
        <f t="shared" si="4"/>
        <v>103.71268817204302</v>
      </c>
      <c r="I51" s="101"/>
      <c r="J51" s="81">
        <v>20080702</v>
      </c>
      <c r="K51" s="17">
        <f t="shared" si="1"/>
        <v>1.3805486564251401E-2</v>
      </c>
    </row>
    <row r="52" spans="1:14">
      <c r="B52" s="8">
        <v>807</v>
      </c>
      <c r="C52" s="14">
        <v>251.2</v>
      </c>
      <c r="D52" s="65">
        <v>168.2</v>
      </c>
      <c r="E52" s="54">
        <f t="shared" si="5"/>
        <v>169.74899659731051</v>
      </c>
      <c r="F52" s="78">
        <v>102.1</v>
      </c>
      <c r="G52" s="119">
        <v>141.9</v>
      </c>
      <c r="H52" s="101">
        <f>((0.4*C52/$C$48)+0.6*(F52/$F$48))*100</f>
        <v>104.47720430107526</v>
      </c>
      <c r="I52" s="101"/>
      <c r="J52" s="81">
        <v>20080811</v>
      </c>
      <c r="K52" s="17">
        <f t="shared" si="1"/>
        <v>2.185990135710103E-2</v>
      </c>
    </row>
    <row r="53" spans="1:14">
      <c r="B53" s="8">
        <v>808</v>
      </c>
      <c r="C53" s="14">
        <v>255.2</v>
      </c>
      <c r="D53" s="65">
        <v>168.3</v>
      </c>
      <c r="E53" s="54">
        <f t="shared" si="5"/>
        <v>171.15744009774741</v>
      </c>
      <c r="F53" s="78">
        <v>102.3</v>
      </c>
      <c r="G53" s="119">
        <v>145.5</v>
      </c>
      <c r="H53" s="101">
        <f t="shared" si="4"/>
        <v>105.28537634408602</v>
      </c>
      <c r="I53" s="101"/>
      <c r="J53" s="81">
        <v>20080902</v>
      </c>
      <c r="K53" s="17">
        <f t="shared" si="1"/>
        <v>2.3886197791969099E-2</v>
      </c>
    </row>
    <row r="54" spans="1:14">
      <c r="B54" s="8">
        <v>809</v>
      </c>
      <c r="C54" s="14">
        <v>252</v>
      </c>
      <c r="D54" s="65">
        <v>164.9</v>
      </c>
      <c r="E54" s="54">
        <f t="shared" si="5"/>
        <v>168.36373969070334</v>
      </c>
      <c r="F54" s="78">
        <v>100.7</v>
      </c>
      <c r="G54" s="119">
        <v>145</v>
      </c>
      <c r="H54" s="101">
        <f t="shared" si="4"/>
        <v>103.77483870967743</v>
      </c>
      <c r="I54" s="101"/>
      <c r="J54" s="81">
        <v>20081002</v>
      </c>
      <c r="K54" s="17">
        <f t="shared" si="1"/>
        <v>3.712894466593486E-2</v>
      </c>
    </row>
    <row r="55" spans="1:14">
      <c r="B55" s="8">
        <v>810</v>
      </c>
      <c r="C55" s="14">
        <v>245.3</v>
      </c>
      <c r="D55" s="65">
        <v>166.6</v>
      </c>
      <c r="E55" s="54">
        <f t="shared" si="5"/>
        <v>166.94225373123729</v>
      </c>
      <c r="F55" s="78">
        <v>101.3</v>
      </c>
      <c r="G55" s="120">
        <v>143.30000000000001</v>
      </c>
      <c r="H55" s="101">
        <f t="shared" si="4"/>
        <v>102.9821505376344</v>
      </c>
      <c r="I55" s="101"/>
      <c r="J55" s="81">
        <v>20081105</v>
      </c>
      <c r="K55" s="17">
        <f t="shared" si="1"/>
        <v>4.3894084627964514E-2</v>
      </c>
    </row>
    <row r="56" spans="1:14">
      <c r="B56" s="8">
        <v>811</v>
      </c>
      <c r="C56" s="14">
        <v>249.6</v>
      </c>
      <c r="D56" s="65">
        <v>167</v>
      </c>
      <c r="E56" s="54">
        <f t="shared" si="5"/>
        <v>168.60319241889309</v>
      </c>
      <c r="F56" s="78">
        <v>101.4</v>
      </c>
      <c r="G56" s="120">
        <v>146.9</v>
      </c>
      <c r="H56" s="101">
        <f t="shared" si="4"/>
        <v>103.78193548387095</v>
      </c>
      <c r="I56" s="101"/>
      <c r="J56" s="81">
        <v>20081201</v>
      </c>
      <c r="K56" s="17">
        <f t="shared" si="1"/>
        <v>7.7168570533854064E-2</v>
      </c>
    </row>
    <row r="57" spans="1:14" ht="13.5" thickBot="1">
      <c r="B57" s="35">
        <v>812</v>
      </c>
      <c r="C57" s="36">
        <v>245.7</v>
      </c>
      <c r="D57" s="69">
        <v>167.5</v>
      </c>
      <c r="E57" s="56">
        <f t="shared" si="5"/>
        <v>167.52996000596713</v>
      </c>
      <c r="F57" s="79">
        <v>101.8</v>
      </c>
      <c r="G57" s="121">
        <v>144.4</v>
      </c>
      <c r="H57" s="99">
        <f t="shared" si="4"/>
        <v>103.35096774193548</v>
      </c>
      <c r="I57" s="99"/>
      <c r="J57" s="84">
        <v>20090104</v>
      </c>
      <c r="K57" s="18">
        <f t="shared" si="1"/>
        <v>6.1063179604573969E-2</v>
      </c>
    </row>
    <row r="58" spans="1:14">
      <c r="B58" s="24">
        <v>901</v>
      </c>
      <c r="C58" s="25">
        <v>240.3</v>
      </c>
      <c r="D58" s="64">
        <v>167.5</v>
      </c>
      <c r="E58" s="55">
        <f t="shared" si="5"/>
        <v>165.69634370715559</v>
      </c>
      <c r="F58" s="80">
        <v>102.1</v>
      </c>
      <c r="G58" s="108">
        <v>141.19999999999999</v>
      </c>
      <c r="H58" s="102">
        <f>((0.4*C58/$C$48)+0.6*(F58/$F$48))*100</f>
        <v>102.60193548387096</v>
      </c>
      <c r="I58" s="112"/>
      <c r="J58" s="85">
        <v>20090130</v>
      </c>
      <c r="K58" s="19">
        <f>E58/E46-1</f>
        <v>4.732448055036298E-2</v>
      </c>
      <c r="L58" s="6" t="s">
        <v>18</v>
      </c>
    </row>
    <row r="59" spans="1:14">
      <c r="B59" s="8">
        <v>902</v>
      </c>
      <c r="C59" s="14">
        <v>235.1</v>
      </c>
      <c r="D59" s="65">
        <v>167.5</v>
      </c>
      <c r="E59" s="54">
        <f t="shared" si="5"/>
        <v>163.93063912311482</v>
      </c>
      <c r="F59" s="78">
        <v>102.1</v>
      </c>
      <c r="G59" s="109">
        <v>134.80000000000001</v>
      </c>
      <c r="H59" s="101">
        <f t="shared" si="4"/>
        <v>101.70731182795699</v>
      </c>
      <c r="I59" s="101"/>
      <c r="J59" s="81">
        <v>20090302</v>
      </c>
      <c r="K59" s="17">
        <f>E59/E47-1</f>
        <v>2.5577530327774989E-2</v>
      </c>
      <c r="L59" s="6" t="s">
        <v>18</v>
      </c>
    </row>
    <row r="60" spans="1:14">
      <c r="B60" s="9">
        <v>903</v>
      </c>
      <c r="C60" s="14">
        <v>229.6</v>
      </c>
      <c r="D60" s="65">
        <v>168.1</v>
      </c>
      <c r="E60" s="54">
        <f t="shared" si="5"/>
        <v>162.36432219704344</v>
      </c>
      <c r="F60" s="78">
        <v>99.9</v>
      </c>
      <c r="G60" s="109">
        <v>130.30000000000001</v>
      </c>
      <c r="H60" s="101">
        <f>((0.4*C60/$C$48)+0.6*(F60/$F$48))*100</f>
        <v>99.441075268817201</v>
      </c>
      <c r="I60" s="101"/>
      <c r="J60" s="81">
        <v>20090402</v>
      </c>
      <c r="K60" s="17">
        <f>E60/E48-1</f>
        <v>4.4690948109773476E-3</v>
      </c>
      <c r="L60" s="6" t="s">
        <v>19</v>
      </c>
    </row>
    <row r="61" spans="1:14">
      <c r="B61" s="8">
        <v>904</v>
      </c>
      <c r="C61" s="14">
        <v>226.9</v>
      </c>
      <c r="D61" s="65">
        <v>168.1</v>
      </c>
      <c r="E61" s="54">
        <f t="shared" si="5"/>
        <v>161.44751404763764</v>
      </c>
      <c r="F61" s="78">
        <v>99.4</v>
      </c>
      <c r="G61" s="109">
        <v>126.4</v>
      </c>
      <c r="H61" s="101">
        <f t="shared" si="4"/>
        <v>98.676559139784942</v>
      </c>
      <c r="I61" s="101"/>
      <c r="J61" s="81">
        <v>20090504</v>
      </c>
      <c r="K61" s="17">
        <v>0</v>
      </c>
      <c r="L61" s="41"/>
    </row>
    <row r="62" spans="1:14" s="44" customFormat="1" ht="28.5" customHeight="1">
      <c r="A62" s="42"/>
      <c r="B62" s="43" t="s">
        <v>20</v>
      </c>
      <c r="D62" s="46"/>
      <c r="E62" s="45"/>
      <c r="F62" s="48"/>
      <c r="G62" s="48"/>
      <c r="H62" s="103"/>
      <c r="I62" s="103"/>
      <c r="J62" s="49"/>
      <c r="K62" s="50"/>
      <c r="L62" s="51"/>
      <c r="M62" s="52"/>
      <c r="N62" s="47"/>
    </row>
    <row r="63" spans="1:14">
      <c r="B63" s="9">
        <v>905</v>
      </c>
      <c r="C63" s="38">
        <v>213</v>
      </c>
      <c r="D63" s="39"/>
      <c r="E63" s="40"/>
      <c r="F63" s="65">
        <v>99.1</v>
      </c>
      <c r="G63" s="120">
        <v>124.2</v>
      </c>
      <c r="H63" s="104">
        <f t="shared" ref="H63:H71" si="6">((0.4*C63/$C$48)+0.6*(F63/$F$48))*100</f>
        <v>96.105161290322584</v>
      </c>
      <c r="I63" s="113"/>
      <c r="J63" s="81">
        <v>20090602</v>
      </c>
      <c r="K63" s="17">
        <v>0</v>
      </c>
      <c r="L63" s="41"/>
    </row>
    <row r="64" spans="1:14">
      <c r="B64" s="8">
        <v>906</v>
      </c>
      <c r="C64" s="14">
        <v>204.3</v>
      </c>
      <c r="D64" s="39"/>
      <c r="E64" s="40"/>
      <c r="F64" s="88">
        <v>99.9</v>
      </c>
      <c r="G64" s="120">
        <v>118.7</v>
      </c>
      <c r="H64" s="105">
        <f t="shared" si="6"/>
        <v>95.088387096774213</v>
      </c>
      <c r="I64" s="111"/>
      <c r="J64" s="81">
        <v>20090701</v>
      </c>
      <c r="K64" s="17">
        <v>0</v>
      </c>
      <c r="L64" s="41"/>
    </row>
    <row r="65" spans="1:14">
      <c r="B65" s="9">
        <v>907</v>
      </c>
      <c r="C65" s="14">
        <v>204.7</v>
      </c>
      <c r="D65" s="39"/>
      <c r="E65" s="40"/>
      <c r="F65" s="88">
        <v>100.7</v>
      </c>
      <c r="G65" s="120">
        <v>119</v>
      </c>
      <c r="H65" s="105">
        <f t="shared" si="6"/>
        <v>95.637204301075272</v>
      </c>
      <c r="I65" s="111"/>
      <c r="J65" s="81">
        <v>20090804</v>
      </c>
      <c r="K65" s="17">
        <v>0</v>
      </c>
      <c r="L65" s="41"/>
    </row>
    <row r="66" spans="1:14">
      <c r="B66" s="8">
        <v>908</v>
      </c>
      <c r="C66" s="38">
        <v>209</v>
      </c>
      <c r="D66" s="39"/>
      <c r="E66" s="40"/>
      <c r="F66" s="88">
        <v>100.2</v>
      </c>
      <c r="G66" s="120">
        <v>121.3</v>
      </c>
      <c r="H66" s="105">
        <f t="shared" si="6"/>
        <v>96.076989247311829</v>
      </c>
      <c r="I66" s="111"/>
      <c r="J66" s="81">
        <v>20090901</v>
      </c>
      <c r="K66" s="17">
        <v>0</v>
      </c>
      <c r="L66" s="41"/>
    </row>
    <row r="67" spans="1:14">
      <c r="B67" s="9">
        <v>909</v>
      </c>
      <c r="C67" s="38">
        <v>207.3</v>
      </c>
      <c r="D67" s="39"/>
      <c r="E67" s="40"/>
      <c r="F67" s="88">
        <v>101.3</v>
      </c>
      <c r="G67" s="120">
        <v>119.7</v>
      </c>
      <c r="H67" s="105">
        <f t="shared" si="6"/>
        <v>96.444516129032252</v>
      </c>
      <c r="I67" s="111"/>
      <c r="J67" s="81">
        <v>20091001</v>
      </c>
      <c r="K67" s="17">
        <v>0</v>
      </c>
      <c r="L67" s="41"/>
    </row>
    <row r="68" spans="1:14">
      <c r="B68" s="8">
        <v>910</v>
      </c>
      <c r="C68" s="38">
        <v>210.4</v>
      </c>
      <c r="D68" s="39"/>
      <c r="E68" s="40"/>
      <c r="F68" s="88">
        <v>100.4</v>
      </c>
      <c r="G68" s="120">
        <v>121.1</v>
      </c>
      <c r="H68" s="105">
        <f t="shared" si="6"/>
        <v>96.437849462365591</v>
      </c>
      <c r="I68" s="111"/>
      <c r="J68" s="81">
        <v>20091102</v>
      </c>
      <c r="K68" s="17">
        <v>0</v>
      </c>
      <c r="L68" s="41"/>
    </row>
    <row r="69" spans="1:14">
      <c r="B69" s="9">
        <v>911</v>
      </c>
      <c r="C69" s="38">
        <v>210.4</v>
      </c>
      <c r="D69" s="39"/>
      <c r="E69" s="40"/>
      <c r="F69" s="88">
        <v>101</v>
      </c>
      <c r="G69" s="120">
        <v>121.3</v>
      </c>
      <c r="H69" s="105">
        <f t="shared" si="6"/>
        <v>96.797849462365591</v>
      </c>
      <c r="I69" s="111"/>
      <c r="J69" s="81">
        <v>20091202</v>
      </c>
      <c r="K69" s="17">
        <v>0</v>
      </c>
      <c r="L69" s="41"/>
    </row>
    <row r="70" spans="1:14">
      <c r="B70" s="8">
        <v>912</v>
      </c>
      <c r="C70" s="38">
        <v>212</v>
      </c>
      <c r="D70" s="39"/>
      <c r="E70" s="40"/>
      <c r="F70" s="88">
        <v>101.5</v>
      </c>
      <c r="G70" s="120">
        <v>122.3</v>
      </c>
      <c r="H70" s="105">
        <f t="shared" si="6"/>
        <v>97.373118279569894</v>
      </c>
      <c r="I70" s="111"/>
      <c r="J70" s="81">
        <v>20100104</v>
      </c>
      <c r="K70" s="17">
        <v>0</v>
      </c>
      <c r="L70" s="41"/>
    </row>
    <row r="71" spans="1:14">
      <c r="B71" s="9">
        <v>1001</v>
      </c>
      <c r="C71" s="38">
        <v>209.5</v>
      </c>
      <c r="D71" s="39"/>
      <c r="E71" s="40"/>
      <c r="F71" s="88">
        <v>102.1</v>
      </c>
      <c r="G71" s="122">
        <v>120.9</v>
      </c>
      <c r="H71" s="105">
        <f t="shared" si="6"/>
        <v>97.303010752688166</v>
      </c>
      <c r="I71" s="111"/>
      <c r="J71" s="81">
        <v>20100201</v>
      </c>
      <c r="K71" s="17">
        <v>0</v>
      </c>
      <c r="L71" s="41"/>
    </row>
    <row r="72" spans="1:14" s="44" customFormat="1" ht="28.5" customHeight="1">
      <c r="A72" s="42"/>
      <c r="B72" s="43" t="s">
        <v>25</v>
      </c>
      <c r="D72" s="46"/>
      <c r="E72" s="45"/>
      <c r="F72" s="48"/>
      <c r="G72" s="48"/>
      <c r="H72" s="103"/>
      <c r="I72" s="103"/>
      <c r="J72" s="49"/>
      <c r="K72" s="50"/>
      <c r="L72" s="51"/>
      <c r="M72" s="52"/>
      <c r="N72" s="47"/>
    </row>
    <row r="73" spans="1:14">
      <c r="B73" s="8">
        <v>1002</v>
      </c>
      <c r="C73" s="110"/>
      <c r="D73" s="39"/>
      <c r="E73" s="40"/>
      <c r="F73" s="88">
        <v>102.8</v>
      </c>
      <c r="G73" s="116">
        <v>119.8</v>
      </c>
      <c r="H73" s="113"/>
      <c r="I73" s="104">
        <f t="shared" ref="I73:I79" si="7">((0.4*G73/$G$48)+0.6*(F73/$F$48))*100</f>
        <v>97.521436050860146</v>
      </c>
      <c r="J73" s="81">
        <v>20100301</v>
      </c>
      <c r="K73" s="17">
        <v>0</v>
      </c>
      <c r="L73" s="41"/>
    </row>
    <row r="74" spans="1:14">
      <c r="B74" s="8">
        <v>1003</v>
      </c>
      <c r="C74" s="110"/>
      <c r="D74" s="39"/>
      <c r="E74" s="40"/>
      <c r="F74" s="88">
        <v>102.8</v>
      </c>
      <c r="G74" s="115">
        <v>120.5</v>
      </c>
      <c r="H74" s="111"/>
      <c r="I74" s="104">
        <f t="shared" si="7"/>
        <v>97.730860134629765</v>
      </c>
      <c r="J74" s="81">
        <v>20100408</v>
      </c>
      <c r="K74" s="17">
        <v>0</v>
      </c>
      <c r="L74" s="6" t="s">
        <v>26</v>
      </c>
    </row>
    <row r="75" spans="1:14">
      <c r="B75" s="8">
        <v>1004</v>
      </c>
      <c r="C75" s="110"/>
      <c r="D75" s="39"/>
      <c r="E75" s="40"/>
      <c r="F75" s="88">
        <v>103.1</v>
      </c>
      <c r="G75" s="38">
        <v>120.8</v>
      </c>
      <c r="H75" s="111"/>
      <c r="I75" s="104">
        <f t="shared" si="7"/>
        <v>98.000613313388186</v>
      </c>
      <c r="J75" s="81">
        <v>20100506</v>
      </c>
      <c r="K75" s="17">
        <v>0</v>
      </c>
      <c r="L75" s="41"/>
    </row>
    <row r="76" spans="1:14">
      <c r="B76" s="8">
        <v>1005</v>
      </c>
      <c r="C76" s="110"/>
      <c r="D76" s="39"/>
      <c r="E76" s="40"/>
      <c r="F76" s="88">
        <v>103.3</v>
      </c>
      <c r="G76" s="38">
        <v>125.8</v>
      </c>
      <c r="H76" s="111"/>
      <c r="I76" s="104">
        <f t="shared" si="7"/>
        <v>99.616499626028414</v>
      </c>
      <c r="J76" s="81">
        <v>20100601</v>
      </c>
      <c r="K76" s="17">
        <v>3.1E-2</v>
      </c>
    </row>
    <row r="77" spans="1:14">
      <c r="B77" s="8">
        <v>1006</v>
      </c>
      <c r="C77" s="110"/>
      <c r="D77" s="39"/>
      <c r="E77" s="40"/>
      <c r="F77" s="88">
        <v>104.2</v>
      </c>
      <c r="G77" s="38">
        <v>133</v>
      </c>
      <c r="H77" s="111"/>
      <c r="I77" s="105">
        <f t="shared" si="7"/>
        <v>102.31057591623036</v>
      </c>
      <c r="J77" s="81">
        <v>20100701</v>
      </c>
      <c r="K77" s="17">
        <v>7.1800000000000003E-2</v>
      </c>
    </row>
    <row r="78" spans="1:14">
      <c r="B78" s="8">
        <v>1007</v>
      </c>
      <c r="C78" s="110"/>
      <c r="D78" s="39"/>
      <c r="E78" s="40"/>
      <c r="F78" s="88">
        <v>104.2</v>
      </c>
      <c r="G78" s="38">
        <v>134.80000000000001</v>
      </c>
      <c r="H78" s="111"/>
      <c r="I78" s="105">
        <f t="shared" si="7"/>
        <v>102.84909498878085</v>
      </c>
      <c r="J78" s="81">
        <v>20100802</v>
      </c>
      <c r="K78" s="17">
        <v>7.0800000000000002E-2</v>
      </c>
    </row>
    <row r="79" spans="1:14">
      <c r="B79" s="8">
        <v>1008</v>
      </c>
      <c r="C79" s="110"/>
      <c r="D79" s="39"/>
      <c r="E79" s="40"/>
      <c r="F79" s="88">
        <v>104</v>
      </c>
      <c r="G79" s="38">
        <v>136.4</v>
      </c>
      <c r="H79" s="111"/>
      <c r="I79" s="105">
        <f t="shared" si="7"/>
        <v>103.20777860882573</v>
      </c>
      <c r="J79" s="81">
        <v>20100903</v>
      </c>
      <c r="K79" s="17">
        <v>7.0499999999999993E-2</v>
      </c>
    </row>
    <row r="80" spans="1:14">
      <c r="B80" s="8">
        <v>1009</v>
      </c>
      <c r="C80" s="110"/>
      <c r="D80" s="39"/>
      <c r="E80" s="40"/>
      <c r="F80" s="88">
        <v>103.4</v>
      </c>
      <c r="G80" s="38">
        <v>136</v>
      </c>
      <c r="H80" s="111"/>
      <c r="I80" s="105">
        <v>102.7</v>
      </c>
      <c r="J80" s="81">
        <v>20101005</v>
      </c>
      <c r="K80" s="17">
        <v>6.3100000000000003E-2</v>
      </c>
    </row>
    <row r="81" spans="2:26">
      <c r="B81" s="8">
        <v>1010</v>
      </c>
      <c r="C81" s="110"/>
      <c r="D81" s="39"/>
      <c r="E81" s="40"/>
      <c r="F81" s="88">
        <v>103.2</v>
      </c>
      <c r="G81" s="38">
        <v>136.5</v>
      </c>
      <c r="H81" s="111"/>
      <c r="I81" s="105">
        <v>102.8</v>
      </c>
      <c r="J81" s="81">
        <v>20101102</v>
      </c>
      <c r="K81" s="17">
        <v>6.5299999999999997E-2</v>
      </c>
    </row>
    <row r="82" spans="2:26">
      <c r="B82" s="8">
        <v>1011</v>
      </c>
      <c r="C82" s="110"/>
      <c r="D82" s="39"/>
      <c r="E82" s="40"/>
      <c r="F82" s="88">
        <v>103.7</v>
      </c>
      <c r="G82" s="38">
        <v>134.69999999999999</v>
      </c>
      <c r="H82" s="111"/>
      <c r="I82" s="105">
        <v>102.5</v>
      </c>
      <c r="J82" s="81">
        <v>20101202</v>
      </c>
      <c r="K82" s="17">
        <v>5.7799999999999997E-2</v>
      </c>
    </row>
    <row r="83" spans="2:26">
      <c r="B83" s="8">
        <v>1012</v>
      </c>
      <c r="C83" s="110"/>
      <c r="D83" s="39"/>
      <c r="E83" s="40"/>
      <c r="F83" s="88">
        <v>105.2</v>
      </c>
      <c r="G83" s="38">
        <v>136.1</v>
      </c>
      <c r="H83" s="111"/>
      <c r="I83" s="105">
        <v>103.8</v>
      </c>
      <c r="J83" s="81">
        <v>20110104</v>
      </c>
      <c r="K83" s="17">
        <v>6.4600000000000005E-2</v>
      </c>
    </row>
    <row r="84" spans="2:26">
      <c r="B84" s="8">
        <v>1101</v>
      </c>
      <c r="C84" s="110"/>
      <c r="D84" s="39"/>
      <c r="E84" s="40"/>
      <c r="F84" s="88">
        <v>105.1</v>
      </c>
      <c r="G84" s="38">
        <v>136.19999999999999</v>
      </c>
      <c r="H84" s="111"/>
      <c r="I84" s="105">
        <v>103.8</v>
      </c>
      <c r="J84" s="81">
        <v>20110203</v>
      </c>
      <c r="K84" s="17">
        <v>6.5699999999999995E-2</v>
      </c>
    </row>
    <row r="85" spans="2:26">
      <c r="B85" s="8">
        <v>1102</v>
      </c>
      <c r="C85" s="124"/>
      <c r="D85" s="123"/>
      <c r="E85" s="124"/>
      <c r="F85" s="88">
        <v>105.9</v>
      </c>
      <c r="G85" s="38">
        <v>132.80000000000001</v>
      </c>
      <c r="H85" s="125"/>
      <c r="I85" s="105">
        <v>103.3</v>
      </c>
      <c r="J85" s="81">
        <v>20110302</v>
      </c>
      <c r="K85" s="17">
        <v>5.9500000000000004E-2</v>
      </c>
    </row>
    <row r="86" spans="2:26">
      <c r="B86" s="8">
        <v>1103</v>
      </c>
      <c r="C86" s="124"/>
      <c r="D86" s="123"/>
      <c r="E86" s="124"/>
      <c r="F86" s="88">
        <v>105.9</v>
      </c>
      <c r="G86" s="38">
        <v>135.19999999999999</v>
      </c>
      <c r="H86" s="125"/>
      <c r="I86" s="105">
        <v>104</v>
      </c>
      <c r="J86" s="81">
        <v>20110401</v>
      </c>
      <c r="K86" s="17">
        <v>6.4399999999999999E-2</v>
      </c>
      <c r="L86" s="6" t="s">
        <v>27</v>
      </c>
    </row>
    <row r="87" spans="2:26">
      <c r="B87" s="8">
        <v>1104</v>
      </c>
      <c r="C87" s="124"/>
      <c r="D87" s="123"/>
      <c r="E87" s="124"/>
      <c r="F87" s="88">
        <v>106.4</v>
      </c>
      <c r="G87" s="38">
        <v>136.69999999999999</v>
      </c>
      <c r="H87" s="111"/>
      <c r="I87" s="105">
        <v>104.7</v>
      </c>
      <c r="J87" s="81">
        <v>20110502</v>
      </c>
      <c r="K87" s="126">
        <v>6.8400000000000002E-2</v>
      </c>
    </row>
    <row r="88" spans="2:26">
      <c r="B88" s="8">
        <v>1105</v>
      </c>
      <c r="C88" s="124"/>
      <c r="D88" s="123"/>
      <c r="E88" s="124"/>
      <c r="F88" s="88">
        <v>106.3</v>
      </c>
      <c r="G88" s="38">
        <v>140.30000000000001</v>
      </c>
      <c r="H88" s="111"/>
      <c r="I88" s="105">
        <v>105.8</v>
      </c>
      <c r="J88" s="81">
        <v>20110601</v>
      </c>
      <c r="K88" s="126">
        <v>6.2199999999999998E-2</v>
      </c>
    </row>
    <row r="89" spans="2:26">
      <c r="B89" s="8">
        <v>1106</v>
      </c>
      <c r="C89" s="124"/>
      <c r="D89" s="123"/>
      <c r="E89" s="124"/>
      <c r="F89" s="88">
        <v>106.9</v>
      </c>
      <c r="G89" s="38">
        <v>139.1</v>
      </c>
      <c r="H89" s="111"/>
      <c r="I89" s="105">
        <v>105.8</v>
      </c>
      <c r="J89" s="81">
        <v>20110701</v>
      </c>
      <c r="K89" s="126">
        <v>3.4200000000000001E-2</v>
      </c>
    </row>
    <row r="90" spans="2:26">
      <c r="B90" s="8">
        <v>1107</v>
      </c>
      <c r="C90" s="124"/>
      <c r="D90" s="123"/>
      <c r="E90" s="124"/>
      <c r="F90" s="88">
        <v>106.9</v>
      </c>
      <c r="G90" s="38">
        <v>138.5</v>
      </c>
      <c r="H90" s="111"/>
      <c r="I90" s="105">
        <v>105.6</v>
      </c>
      <c r="J90" s="81">
        <v>20110801</v>
      </c>
      <c r="K90" s="126">
        <v>2.7199999999999998E-2</v>
      </c>
    </row>
    <row r="91" spans="2:26">
      <c r="B91" s="8">
        <v>1108</v>
      </c>
      <c r="C91" s="124"/>
      <c r="D91" s="123"/>
      <c r="E91" s="124"/>
      <c r="F91" s="88">
        <v>107.4</v>
      </c>
      <c r="G91" s="38">
        <v>137</v>
      </c>
      <c r="H91" s="111"/>
      <c r="I91" s="105">
        <v>105.4</v>
      </c>
      <c r="J91" s="81">
        <v>20110901</v>
      </c>
      <c r="K91" s="126">
        <v>2.1299999999999999E-2</v>
      </c>
    </row>
    <row r="92" spans="2:26">
      <c r="B92" s="8">
        <v>1109</v>
      </c>
      <c r="C92" s="124"/>
      <c r="D92" s="39"/>
      <c r="E92" s="40"/>
      <c r="F92" s="88">
        <v>107.2</v>
      </c>
      <c r="G92" s="38">
        <v>137.5</v>
      </c>
      <c r="H92" s="111"/>
      <c r="I92" s="105">
        <v>105.5</v>
      </c>
      <c r="J92" s="81">
        <v>20111004</v>
      </c>
      <c r="K92" s="126">
        <v>2.7300000000000001E-2</v>
      </c>
      <c r="L92" s="127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2:26">
      <c r="B93" s="8">
        <v>1110</v>
      </c>
      <c r="C93" s="124"/>
      <c r="D93" s="39"/>
      <c r="E93" s="40"/>
      <c r="F93" s="88">
        <v>105.4</v>
      </c>
      <c r="G93" s="38">
        <v>135.4</v>
      </c>
      <c r="H93" s="111"/>
      <c r="I93" s="105">
        <f>((0.4*G93/$G$48)+(0.6*F93/$F$48))*100</f>
        <v>103.74860134629769</v>
      </c>
      <c r="J93" s="81">
        <v>20111101</v>
      </c>
      <c r="K93" s="126">
        <v>8.8000000000000005E-3</v>
      </c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2:26">
      <c r="B94" s="8">
        <v>1111</v>
      </c>
      <c r="C94" s="124"/>
      <c r="D94" s="39"/>
      <c r="E94" s="40"/>
      <c r="F94" s="88">
        <v>107.1</v>
      </c>
      <c r="G94" s="38">
        <v>132.1</v>
      </c>
      <c r="H94" s="111"/>
      <c r="I94" s="105">
        <f>((0.4*G94/$G$48)+(0.6*F94/$F$48))*100</f>
        <v>103.78131637995511</v>
      </c>
      <c r="J94" s="81">
        <v>20111201</v>
      </c>
      <c r="K94" s="126">
        <v>1.2699999999999999E-2</v>
      </c>
    </row>
    <row r="95" spans="2:26">
      <c r="B95" s="8">
        <v>1112</v>
      </c>
      <c r="C95" s="124"/>
      <c r="D95" s="39"/>
      <c r="E95" s="40"/>
      <c r="F95" s="88">
        <v>108</v>
      </c>
      <c r="G95" s="38">
        <v>129.5</v>
      </c>
      <c r="H95" s="111"/>
      <c r="I95" s="105">
        <v>103.5</v>
      </c>
      <c r="J95" s="81">
        <v>20120102</v>
      </c>
      <c r="K95" s="126">
        <v>0</v>
      </c>
      <c r="L95" s="41"/>
    </row>
    <row r="96" spans="2:26">
      <c r="B96" s="8">
        <v>1201</v>
      </c>
      <c r="C96" s="124"/>
      <c r="D96" s="39"/>
      <c r="E96" s="40"/>
      <c r="F96" s="88">
        <v>108.1</v>
      </c>
      <c r="G96" s="38">
        <v>129.9</v>
      </c>
      <c r="H96" s="111"/>
      <c r="I96" s="105">
        <v>103.7</v>
      </c>
      <c r="J96" s="81">
        <v>20120201</v>
      </c>
      <c r="K96" s="126">
        <v>0</v>
      </c>
      <c r="L96" s="41"/>
    </row>
    <row r="97" spans="2:13">
      <c r="B97" s="8">
        <v>1202</v>
      </c>
      <c r="C97" s="124"/>
      <c r="D97" s="39"/>
      <c r="E97" s="40"/>
      <c r="F97" s="88">
        <v>108.3</v>
      </c>
      <c r="G97" s="38">
        <v>125.4</v>
      </c>
      <c r="H97" s="111"/>
      <c r="I97" s="105">
        <v>102.5</v>
      </c>
      <c r="J97" s="81">
        <v>20120301</v>
      </c>
      <c r="K97" s="126">
        <v>0</v>
      </c>
      <c r="L97" s="41"/>
    </row>
    <row r="98" spans="2:13">
      <c r="B98" s="8">
        <v>1203</v>
      </c>
      <c r="C98" s="124"/>
      <c r="D98" s="39"/>
      <c r="E98" s="40"/>
      <c r="F98" s="88">
        <v>108.3</v>
      </c>
      <c r="G98" s="38">
        <v>126.4</v>
      </c>
      <c r="H98" s="111"/>
      <c r="I98" s="105">
        <v>102.8</v>
      </c>
      <c r="J98" s="81">
        <v>20120402</v>
      </c>
      <c r="K98" s="126">
        <v>0</v>
      </c>
      <c r="L98" s="6" t="s">
        <v>28</v>
      </c>
      <c r="M98" s="41" t="s">
        <v>21</v>
      </c>
    </row>
    <row r="99" spans="2:13">
      <c r="B99" s="8">
        <v>1204</v>
      </c>
      <c r="C99" s="124"/>
      <c r="D99" s="39"/>
      <c r="E99" s="40"/>
      <c r="F99" s="88">
        <v>109.1</v>
      </c>
      <c r="G99" s="38">
        <v>128.30000000000001</v>
      </c>
      <c r="H99" s="111"/>
      <c r="I99" s="105">
        <v>103.8</v>
      </c>
      <c r="J99" s="81">
        <v>20120503</v>
      </c>
      <c r="K99" s="126">
        <v>0</v>
      </c>
      <c r="L99" s="41"/>
    </row>
    <row r="100" spans="2:13">
      <c r="B100" s="8">
        <v>1205</v>
      </c>
      <c r="C100" s="124"/>
      <c r="D100" s="39"/>
      <c r="E100" s="40"/>
      <c r="F100" s="88">
        <v>109.2</v>
      </c>
      <c r="G100" s="38">
        <v>129.5</v>
      </c>
      <c r="H100" s="111"/>
      <c r="I100" s="105">
        <v>104.3</v>
      </c>
      <c r="J100" s="81">
        <v>20120604</v>
      </c>
      <c r="K100" s="126">
        <v>0</v>
      </c>
      <c r="L100" s="41"/>
    </row>
    <row r="101" spans="2:13">
      <c r="B101" s="8">
        <v>1206</v>
      </c>
      <c r="C101" s="124"/>
      <c r="D101" s="39"/>
      <c r="E101" s="40"/>
      <c r="F101" s="88">
        <v>110.7</v>
      </c>
      <c r="G101" s="129" t="s">
        <v>29</v>
      </c>
      <c r="H101" s="111"/>
      <c r="I101" s="105">
        <v>105.3</v>
      </c>
      <c r="J101" s="81">
        <v>20120705</v>
      </c>
      <c r="K101" s="126">
        <v>0</v>
      </c>
      <c r="L101" s="41"/>
    </row>
    <row r="102" spans="2:13">
      <c r="B102" s="8">
        <v>1207</v>
      </c>
      <c r="C102" s="124"/>
      <c r="D102" s="39"/>
      <c r="E102" s="40"/>
      <c r="F102" s="88">
        <v>111.2</v>
      </c>
      <c r="G102" s="38">
        <v>130.80000000000001</v>
      </c>
      <c r="H102" s="111"/>
      <c r="I102" s="105">
        <v>105.9</v>
      </c>
      <c r="J102" s="81">
        <v>20120802</v>
      </c>
      <c r="K102" s="126">
        <v>2.8E-3</v>
      </c>
      <c r="L102"/>
    </row>
    <row r="103" spans="2:13">
      <c r="B103" s="8">
        <v>1208</v>
      </c>
      <c r="C103" s="124"/>
      <c r="D103" s="39"/>
      <c r="E103" s="40"/>
      <c r="F103" s="88">
        <v>111.6</v>
      </c>
      <c r="G103" s="129">
        <v>128.5</v>
      </c>
      <c r="H103" s="111"/>
      <c r="I103" s="105">
        <v>105.4</v>
      </c>
      <c r="J103" s="81">
        <v>20120903</v>
      </c>
      <c r="K103" s="126">
        <v>0</v>
      </c>
      <c r="L103"/>
    </row>
    <row r="104" spans="2:13">
      <c r="B104" s="8">
        <v>1209</v>
      </c>
      <c r="C104" s="124"/>
      <c r="D104" s="39"/>
      <c r="E104" s="40"/>
      <c r="F104" s="88">
        <v>110.9</v>
      </c>
      <c r="G104" s="38">
        <v>125.3</v>
      </c>
      <c r="H104" s="111"/>
      <c r="I104" s="105">
        <v>104</v>
      </c>
      <c r="J104" s="81">
        <v>20121001</v>
      </c>
      <c r="K104" s="126">
        <v>0</v>
      </c>
      <c r="L104" s="41"/>
    </row>
    <row r="105" spans="2:13">
      <c r="B105" s="8">
        <v>1210</v>
      </c>
      <c r="C105" s="124"/>
      <c r="D105" s="39"/>
      <c r="E105" s="40"/>
      <c r="F105" s="88">
        <v>109.2</v>
      </c>
      <c r="G105" s="38">
        <v>123.1</v>
      </c>
      <c r="H105" s="111"/>
      <c r="I105" s="105">
        <v>102.3</v>
      </c>
      <c r="J105" s="81">
        <v>20121101</v>
      </c>
      <c r="K105" s="126">
        <v>0</v>
      </c>
      <c r="L105" s="41"/>
    </row>
    <row r="106" spans="2:13">
      <c r="B106" s="8">
        <v>1211</v>
      </c>
      <c r="C106" s="124"/>
      <c r="D106" s="39"/>
      <c r="E106" s="40"/>
      <c r="F106" s="88">
        <v>110.7</v>
      </c>
      <c r="G106" s="38">
        <v>122.9</v>
      </c>
      <c r="H106" s="111"/>
      <c r="I106" s="105">
        <v>103.2</v>
      </c>
      <c r="J106" s="81">
        <v>20121203</v>
      </c>
      <c r="K106" s="126">
        <v>0</v>
      </c>
      <c r="L106"/>
    </row>
    <row r="107" spans="2:13">
      <c r="B107" s="8">
        <v>1212</v>
      </c>
      <c r="C107" s="124"/>
      <c r="D107" s="39"/>
      <c r="E107" s="40"/>
      <c r="F107" s="88">
        <v>111.1</v>
      </c>
      <c r="G107" s="38">
        <v>122.6</v>
      </c>
      <c r="H107" s="111"/>
      <c r="I107" s="105">
        <v>103.3</v>
      </c>
      <c r="J107" s="81">
        <v>20130103</v>
      </c>
      <c r="K107" s="126">
        <v>0</v>
      </c>
      <c r="L107"/>
    </row>
    <row r="108" spans="2:13">
      <c r="B108" s="8">
        <v>1301</v>
      </c>
      <c r="C108" s="124"/>
      <c r="D108" s="39"/>
      <c r="E108" s="40"/>
      <c r="F108" s="88">
        <v>111.1</v>
      </c>
      <c r="G108" s="38">
        <v>121</v>
      </c>
      <c r="H108" s="111"/>
      <c r="I108" s="105">
        <v>102.9</v>
      </c>
      <c r="J108" s="81">
        <v>20130205</v>
      </c>
      <c r="K108" s="126">
        <v>0</v>
      </c>
      <c r="L108"/>
    </row>
    <row r="109" spans="2:13">
      <c r="B109" s="8">
        <v>1302</v>
      </c>
      <c r="C109" s="124"/>
      <c r="D109" s="39"/>
      <c r="E109" s="40"/>
      <c r="F109" s="88">
        <v>111.9</v>
      </c>
      <c r="G109" s="38">
        <v>121.6</v>
      </c>
      <c r="H109" s="111"/>
      <c r="I109" s="105">
        <v>103.5</v>
      </c>
      <c r="J109" s="81">
        <v>20130304</v>
      </c>
      <c r="K109" s="126">
        <v>9.7000000000000003E-3</v>
      </c>
      <c r="L109"/>
    </row>
    <row r="110" spans="2:13">
      <c r="B110" s="8">
        <v>1303</v>
      </c>
      <c r="C110" s="124"/>
      <c r="D110" s="39"/>
      <c r="E110" s="40"/>
      <c r="F110" s="88">
        <v>111.9</v>
      </c>
      <c r="G110" s="38">
        <v>120.3</v>
      </c>
      <c r="H110" s="111"/>
      <c r="I110" s="105">
        <v>103.1</v>
      </c>
      <c r="J110" s="81">
        <v>20130402</v>
      </c>
      <c r="K110" s="126">
        <v>2.8999999999999998E-3</v>
      </c>
      <c r="L110" s="6" t="s">
        <v>31</v>
      </c>
    </row>
    <row r="111" spans="2:13">
      <c r="B111" s="8">
        <v>1304</v>
      </c>
      <c r="C111" s="124"/>
      <c r="D111" s="39"/>
      <c r="E111" s="40"/>
      <c r="F111" s="88">
        <v>112.4</v>
      </c>
      <c r="G111" s="38">
        <v>118.6</v>
      </c>
      <c r="H111" s="111"/>
      <c r="I111" s="105">
        <v>102.9</v>
      </c>
      <c r="J111" s="81">
        <v>20130503</v>
      </c>
      <c r="K111" s="126">
        <v>0</v>
      </c>
    </row>
    <row r="112" spans="2:13">
      <c r="B112" s="8">
        <v>1305</v>
      </c>
      <c r="C112" s="124"/>
      <c r="D112" s="39"/>
      <c r="E112" s="40"/>
      <c r="F112" s="88">
        <v>112.6</v>
      </c>
      <c r="G112" s="38">
        <v>118.3</v>
      </c>
      <c r="H112" s="111"/>
      <c r="I112" s="105">
        <v>103</v>
      </c>
      <c r="J112" s="81">
        <v>20130604</v>
      </c>
      <c r="K112" s="126">
        <v>0</v>
      </c>
    </row>
    <row r="113" spans="2:12">
      <c r="B113" s="8">
        <v>1306</v>
      </c>
      <c r="C113" s="124"/>
      <c r="D113" s="39"/>
      <c r="E113" s="40"/>
      <c r="F113" s="88">
        <v>112.4</v>
      </c>
      <c r="G113" s="38">
        <v>118.1</v>
      </c>
      <c r="H113" s="111"/>
      <c r="I113" s="105">
        <v>102.8</v>
      </c>
      <c r="J113" s="81">
        <v>20130701</v>
      </c>
      <c r="K113" s="126">
        <v>0</v>
      </c>
    </row>
    <row r="114" spans="2:12">
      <c r="B114" s="8">
        <v>1307</v>
      </c>
      <c r="C114" s="124"/>
      <c r="D114" s="39"/>
      <c r="E114" s="40"/>
      <c r="F114" s="88">
        <v>113.4</v>
      </c>
      <c r="G114" s="38">
        <v>118.5</v>
      </c>
      <c r="H114" s="111"/>
      <c r="I114" s="105">
        <v>103.5</v>
      </c>
      <c r="J114" s="81">
        <v>20130801</v>
      </c>
      <c r="K114" s="126">
        <v>0</v>
      </c>
    </row>
    <row r="115" spans="2:12">
      <c r="B115" s="8">
        <v>1308</v>
      </c>
      <c r="C115" s="124"/>
      <c r="D115" s="39"/>
      <c r="E115" s="40"/>
      <c r="F115" s="88">
        <v>114</v>
      </c>
      <c r="G115" s="38">
        <v>117.3</v>
      </c>
      <c r="H115" s="111"/>
      <c r="I115" s="105">
        <v>103.5</v>
      </c>
      <c r="J115" s="81">
        <v>20130902</v>
      </c>
      <c r="K115" s="126">
        <v>0</v>
      </c>
    </row>
    <row r="116" spans="2:12">
      <c r="B116" s="8">
        <v>1309</v>
      </c>
      <c r="C116" s="124"/>
      <c r="D116" s="39"/>
      <c r="E116" s="40"/>
      <c r="F116" s="88">
        <v>112.5</v>
      </c>
      <c r="G116" s="38">
        <v>115.8</v>
      </c>
      <c r="H116" s="111"/>
      <c r="I116" s="105">
        <v>102.1</v>
      </c>
      <c r="J116" s="81">
        <v>20131002</v>
      </c>
      <c r="K116" s="126">
        <v>0</v>
      </c>
    </row>
    <row r="117" spans="2:12">
      <c r="B117" s="8">
        <v>1310</v>
      </c>
      <c r="C117" s="124"/>
      <c r="D117" s="39"/>
      <c r="E117" s="40"/>
      <c r="F117" s="88">
        <v>111.9</v>
      </c>
      <c r="G117" s="38">
        <v>116.3</v>
      </c>
      <c r="H117" s="111"/>
      <c r="I117" s="105">
        <v>101.9</v>
      </c>
      <c r="J117" s="81">
        <v>20131104</v>
      </c>
      <c r="K117" s="126">
        <v>0</v>
      </c>
    </row>
    <row r="118" spans="2:12">
      <c r="B118" s="8">
        <v>1311</v>
      </c>
      <c r="C118" s="124"/>
      <c r="D118" s="39"/>
      <c r="E118" s="40"/>
      <c r="F118" s="88">
        <v>113.1</v>
      </c>
      <c r="G118" s="38">
        <v>115.3</v>
      </c>
      <c r="H118" s="111"/>
      <c r="I118" s="105">
        <v>102.4</v>
      </c>
      <c r="J118" s="81">
        <v>20131204</v>
      </c>
      <c r="K118" s="126">
        <v>0</v>
      </c>
    </row>
    <row r="119" spans="2:12">
      <c r="B119" s="8">
        <v>1312</v>
      </c>
      <c r="C119" s="124"/>
      <c r="D119" s="39"/>
      <c r="E119" s="40"/>
      <c r="F119" s="88">
        <v>113.6</v>
      </c>
      <c r="G119" s="38">
        <v>115.1</v>
      </c>
      <c r="H119" s="111"/>
      <c r="I119" s="105">
        <v>102.6</v>
      </c>
      <c r="J119" s="131">
        <v>41641</v>
      </c>
      <c r="K119" s="126">
        <v>0</v>
      </c>
    </row>
    <row r="120" spans="2:12">
      <c r="B120" s="8">
        <v>1401</v>
      </c>
      <c r="C120" s="124"/>
      <c r="D120" s="39"/>
      <c r="E120" s="40"/>
      <c r="F120" s="88">
        <v>114</v>
      </c>
      <c r="G120" s="38">
        <v>116.4</v>
      </c>
      <c r="H120" s="111"/>
      <c r="I120" s="105">
        <v>103.2</v>
      </c>
      <c r="J120" s="81">
        <v>20140204</v>
      </c>
      <c r="K120" s="126">
        <v>2.8999999999999998E-3</v>
      </c>
    </row>
    <row r="121" spans="2:12">
      <c r="B121" s="8">
        <v>1402</v>
      </c>
      <c r="C121" s="124"/>
      <c r="D121" s="39"/>
      <c r="E121" s="40"/>
      <c r="F121" s="88">
        <v>115</v>
      </c>
      <c r="G121" s="38">
        <v>116.2</v>
      </c>
      <c r="H121" s="111"/>
      <c r="I121" s="105">
        <v>103.8</v>
      </c>
      <c r="J121" s="81">
        <v>20140303</v>
      </c>
      <c r="K121" s="126">
        <v>2.8999999999999998E-3</v>
      </c>
    </row>
    <row r="122" spans="2:12">
      <c r="B122" s="8">
        <v>1403</v>
      </c>
      <c r="C122" s="124"/>
      <c r="D122" s="39"/>
      <c r="E122" s="40"/>
      <c r="F122" s="88">
        <v>115</v>
      </c>
      <c r="G122" s="38">
        <v>116.2</v>
      </c>
      <c r="H122" s="111"/>
      <c r="I122" s="105">
        <v>103.8</v>
      </c>
      <c r="J122" s="81">
        <v>20140402</v>
      </c>
      <c r="K122" s="126">
        <v>6.7999999999999996E-3</v>
      </c>
      <c r="L122" s="6" t="s">
        <v>32</v>
      </c>
    </row>
    <row r="123" spans="2:12">
      <c r="B123" s="8">
        <v>1404</v>
      </c>
      <c r="C123" s="124"/>
      <c r="D123" s="39"/>
      <c r="E123" s="40"/>
      <c r="F123" s="88">
        <v>114.9</v>
      </c>
      <c r="G123" s="38">
        <v>116.2</v>
      </c>
      <c r="H123" s="111"/>
      <c r="I123" s="105">
        <v>103.7</v>
      </c>
      <c r="J123" s="81">
        <v>20140505</v>
      </c>
      <c r="K123" s="126">
        <v>7.7999999999999996E-3</v>
      </c>
    </row>
    <row r="124" spans="2:12">
      <c r="B124" s="8">
        <v>1405</v>
      </c>
      <c r="C124" s="124"/>
      <c r="D124" s="39"/>
      <c r="E124" s="40"/>
      <c r="F124" s="88">
        <v>114.8</v>
      </c>
      <c r="G124" s="38">
        <v>116.7</v>
      </c>
      <c r="H124" s="111"/>
      <c r="I124" s="105">
        <v>103.8</v>
      </c>
      <c r="J124" s="81">
        <v>20140603</v>
      </c>
      <c r="K124" s="126">
        <v>7.7999999999999996E-3</v>
      </c>
    </row>
    <row r="125" spans="2:12">
      <c r="B125" s="8">
        <v>1406</v>
      </c>
      <c r="C125" s="124"/>
      <c r="D125" s="39"/>
      <c r="E125" s="40"/>
      <c r="F125" s="88">
        <v>115.8</v>
      </c>
      <c r="G125" s="38">
        <v>119.5</v>
      </c>
      <c r="H125" s="111"/>
      <c r="I125" s="105">
        <v>105.2</v>
      </c>
      <c r="J125" s="131">
        <v>41822</v>
      </c>
      <c r="K125" s="126">
        <v>2.3300000000000001E-2</v>
      </c>
    </row>
    <row r="126" spans="2:12">
      <c r="B126" s="8">
        <v>1407</v>
      </c>
      <c r="C126" s="124"/>
      <c r="D126" s="39"/>
      <c r="E126" s="40"/>
      <c r="F126" s="88">
        <v>116.6</v>
      </c>
      <c r="G126" s="38">
        <v>122.4</v>
      </c>
      <c r="H126" s="111"/>
      <c r="I126" s="105">
        <v>106.6</v>
      </c>
      <c r="J126" s="131">
        <v>41852</v>
      </c>
      <c r="K126" s="126">
        <v>2.9600000000000001E-2</v>
      </c>
    </row>
    <row r="127" spans="2:12">
      <c r="B127" s="8">
        <v>1408</v>
      </c>
      <c r="C127" s="124"/>
      <c r="D127" s="39"/>
      <c r="E127" s="40"/>
      <c r="F127" s="88">
        <v>116.3</v>
      </c>
      <c r="G127" s="38">
        <v>123.3</v>
      </c>
      <c r="H127" s="111"/>
      <c r="I127" s="105">
        <v>106.7</v>
      </c>
      <c r="J127" s="131">
        <v>41883</v>
      </c>
      <c r="K127" s="126">
        <v>3.09E-2</v>
      </c>
    </row>
    <row r="128" spans="2:12">
      <c r="B128" s="8">
        <v>1409</v>
      </c>
      <c r="C128" s="124"/>
      <c r="D128" s="39"/>
      <c r="E128" s="40"/>
      <c r="F128" s="88">
        <v>115.3</v>
      </c>
      <c r="G128" s="38">
        <v>123.9</v>
      </c>
      <c r="H128" s="111"/>
      <c r="I128" s="105">
        <v>106.2</v>
      </c>
      <c r="J128" s="131">
        <v>41915</v>
      </c>
      <c r="K128" s="126">
        <v>4.02E-2</v>
      </c>
    </row>
    <row r="129" spans="2:12">
      <c r="B129" s="8">
        <v>1410</v>
      </c>
      <c r="C129" s="124"/>
      <c r="D129" s="39"/>
      <c r="E129" s="40"/>
      <c r="F129" s="88">
        <v>114.1</v>
      </c>
      <c r="G129" s="38">
        <v>124.6</v>
      </c>
      <c r="H129" s="111"/>
      <c r="I129" s="105">
        <v>105.7</v>
      </c>
      <c r="J129" s="131">
        <v>41946</v>
      </c>
      <c r="K129" s="126">
        <v>3.73E-2</v>
      </c>
    </row>
    <row r="130" spans="2:12">
      <c r="B130" s="8">
        <v>1411</v>
      </c>
      <c r="C130" s="124"/>
      <c r="D130" s="39"/>
      <c r="E130" s="40"/>
      <c r="F130" s="88">
        <v>114.7</v>
      </c>
      <c r="G130" s="38">
        <v>124.6</v>
      </c>
      <c r="H130" s="111"/>
      <c r="I130" s="105">
        <v>106.1</v>
      </c>
      <c r="J130" s="131">
        <v>41975</v>
      </c>
      <c r="K130" s="126">
        <v>3.61E-2</v>
      </c>
    </row>
    <row r="131" spans="2:12">
      <c r="B131" s="8">
        <v>1412</v>
      </c>
      <c r="C131" s="124"/>
      <c r="D131" s="39"/>
      <c r="E131" s="40"/>
      <c r="F131" s="88">
        <v>115.9</v>
      </c>
      <c r="G131" s="38">
        <v>121.9</v>
      </c>
      <c r="H131" s="111"/>
      <c r="I131" s="105">
        <v>106</v>
      </c>
      <c r="J131" s="131">
        <v>42006</v>
      </c>
      <c r="K131" s="126">
        <v>3.3099999999999997E-2</v>
      </c>
    </row>
    <row r="132" spans="2:12">
      <c r="B132" s="8">
        <v>1501</v>
      </c>
      <c r="C132" s="124"/>
      <c r="D132" s="39"/>
      <c r="E132" s="40"/>
      <c r="F132" s="88">
        <v>116.2</v>
      </c>
      <c r="G132" s="38">
        <v>122.7</v>
      </c>
      <c r="H132" s="111"/>
      <c r="I132" s="105">
        <v>106.4</v>
      </c>
      <c r="J132" s="131">
        <v>42037</v>
      </c>
      <c r="K132" s="126">
        <v>3.1E-2</v>
      </c>
    </row>
    <row r="133" spans="2:12">
      <c r="B133" s="8">
        <v>1502</v>
      </c>
      <c r="C133" s="124"/>
      <c r="D133" s="39"/>
      <c r="E133" s="40"/>
      <c r="F133" s="88">
        <v>116.7</v>
      </c>
      <c r="G133" s="38">
        <v>123.3</v>
      </c>
      <c r="H133" s="111"/>
      <c r="I133" s="105">
        <v>106.9</v>
      </c>
      <c r="J133" s="131">
        <v>42066</v>
      </c>
      <c r="K133" s="126">
        <v>2.9899999999999999E-2</v>
      </c>
    </row>
    <row r="134" spans="2:12">
      <c r="B134" s="8">
        <v>1503</v>
      </c>
      <c r="C134" s="124"/>
      <c r="D134" s="39"/>
      <c r="E134" s="40"/>
      <c r="F134" s="88">
        <v>116.7</v>
      </c>
      <c r="G134" s="38">
        <v>123.2</v>
      </c>
      <c r="H134" s="111"/>
      <c r="I134" s="105">
        <v>106.9</v>
      </c>
      <c r="J134" s="131">
        <v>42101</v>
      </c>
      <c r="K134" s="126">
        <v>2.9899999999999999E-2</v>
      </c>
      <c r="L134" s="6" t="s">
        <v>32</v>
      </c>
    </row>
    <row r="135" spans="2:12">
      <c r="B135" s="8">
        <v>1504</v>
      </c>
      <c r="C135" s="124"/>
      <c r="D135" s="39"/>
      <c r="E135" s="40"/>
      <c r="F135" s="88">
        <v>116.5</v>
      </c>
      <c r="G135" s="38">
        <v>122.8</v>
      </c>
      <c r="H135" s="111"/>
      <c r="I135" s="105">
        <v>106.6</v>
      </c>
      <c r="J135" s="131">
        <v>42130</v>
      </c>
      <c r="K135" s="126">
        <v>2.8000000000000001E-2</v>
      </c>
    </row>
    <row r="136" spans="2:12">
      <c r="B136" s="8">
        <v>1505</v>
      </c>
      <c r="C136" s="124"/>
      <c r="D136" s="39"/>
      <c r="E136" s="40"/>
      <c r="F136" s="88">
        <v>116.6</v>
      </c>
      <c r="G136" s="38">
        <v>121.8</v>
      </c>
      <c r="H136" s="111"/>
      <c r="I136" s="105">
        <v>106.4</v>
      </c>
      <c r="J136" s="131">
        <v>42156</v>
      </c>
      <c r="K136" s="126">
        <v>2.5000000000000001E-2</v>
      </c>
    </row>
    <row r="137" spans="2:12">
      <c r="B137" s="8">
        <v>1506</v>
      </c>
      <c r="C137" s="124"/>
      <c r="D137" s="39"/>
      <c r="E137" s="40"/>
      <c r="F137" s="88">
        <v>118.5</v>
      </c>
      <c r="G137" s="38">
        <v>122.3</v>
      </c>
      <c r="H137" s="111"/>
      <c r="I137" s="105">
        <v>107.7</v>
      </c>
      <c r="J137" s="131">
        <v>42187</v>
      </c>
      <c r="K137" s="126">
        <v>2.3800000000000002E-2</v>
      </c>
    </row>
    <row r="138" spans="2:12">
      <c r="B138" s="8">
        <v>1507</v>
      </c>
      <c r="C138" s="124"/>
      <c r="D138" s="39"/>
      <c r="E138" s="40"/>
      <c r="F138" s="88">
        <v>120.1</v>
      </c>
      <c r="G138" s="38">
        <v>121.6</v>
      </c>
      <c r="H138" s="111"/>
      <c r="I138" s="105">
        <v>108.4</v>
      </c>
      <c r="J138" s="131">
        <v>42218</v>
      </c>
      <c r="K138" s="126">
        <v>1.6899999999999998E-2</v>
      </c>
    </row>
    <row r="139" spans="2:12">
      <c r="B139" s="8">
        <v>1508</v>
      </c>
      <c r="C139" s="124"/>
      <c r="D139" s="39"/>
      <c r="E139" s="40"/>
      <c r="F139" s="88">
        <v>119.2</v>
      </c>
      <c r="G139" s="38">
        <v>119.7</v>
      </c>
      <c r="H139" s="111"/>
      <c r="I139" s="105">
        <v>107.3</v>
      </c>
      <c r="J139" s="131">
        <v>42250</v>
      </c>
      <c r="K139" s="126">
        <v>5.5999999999999999E-3</v>
      </c>
    </row>
    <row r="140" spans="2:12">
      <c r="B140" s="8">
        <v>1509</v>
      </c>
      <c r="C140" s="124"/>
      <c r="D140" s="39"/>
      <c r="E140" s="40"/>
      <c r="F140" s="88">
        <v>118.7</v>
      </c>
      <c r="G140" s="38">
        <v>118.2</v>
      </c>
      <c r="H140" s="111"/>
      <c r="I140" s="105">
        <v>106.6</v>
      </c>
      <c r="J140" s="131">
        <v>42279</v>
      </c>
      <c r="K140" s="126">
        <v>3.8E-3</v>
      </c>
    </row>
    <row r="141" spans="2:12">
      <c r="B141" s="8">
        <v>1510</v>
      </c>
      <c r="C141" s="124"/>
      <c r="D141" s="39"/>
      <c r="E141" s="40"/>
      <c r="F141" s="88">
        <v>117.8</v>
      </c>
      <c r="G141" s="38">
        <v>117.4</v>
      </c>
      <c r="H141" s="111"/>
      <c r="I141" s="105">
        <v>105.8</v>
      </c>
      <c r="J141" s="131">
        <v>42310</v>
      </c>
      <c r="K141" s="126">
        <v>8.9999999999999998E-4</v>
      </c>
    </row>
    <row r="142" spans="2:12">
      <c r="B142" s="8">
        <v>1511</v>
      </c>
      <c r="C142" s="124"/>
      <c r="D142" s="39"/>
      <c r="E142" s="40"/>
      <c r="F142" s="88">
        <v>118.9</v>
      </c>
      <c r="G142" s="38">
        <v>114.5</v>
      </c>
      <c r="H142" s="111"/>
      <c r="I142" s="105">
        <v>105.6</v>
      </c>
      <c r="J142" s="131">
        <v>42341</v>
      </c>
      <c r="K142" s="126">
        <v>0</v>
      </c>
    </row>
    <row r="143" spans="2:12">
      <c r="B143" s="8">
        <v>1512</v>
      </c>
      <c r="C143" s="124"/>
      <c r="D143" s="39"/>
      <c r="E143" s="40"/>
      <c r="F143" s="88">
        <v>120.4</v>
      </c>
      <c r="G143" s="38">
        <v>113.4</v>
      </c>
      <c r="H143" s="111"/>
      <c r="I143" s="105">
        <v>106.2</v>
      </c>
      <c r="J143" s="131">
        <v>42374</v>
      </c>
      <c r="K143" s="126">
        <v>1.9E-3</v>
      </c>
    </row>
    <row r="144" spans="2:12">
      <c r="B144" s="8">
        <v>1601</v>
      </c>
      <c r="C144" s="124"/>
      <c r="D144" s="39"/>
      <c r="E144" s="40"/>
      <c r="F144" s="88">
        <v>121</v>
      </c>
      <c r="G144" s="38">
        <v>110.8</v>
      </c>
      <c r="H144" s="111"/>
      <c r="I144" s="105">
        <v>105.7</v>
      </c>
      <c r="J144" s="131">
        <v>42401</v>
      </c>
      <c r="K144" s="126">
        <v>0</v>
      </c>
    </row>
    <row r="145" spans="2:11">
      <c r="B145" s="8">
        <v>1602</v>
      </c>
      <c r="C145" s="124"/>
      <c r="D145" s="39"/>
      <c r="E145" s="40"/>
      <c r="F145" s="88">
        <v>122.1</v>
      </c>
      <c r="G145" s="38">
        <v>106.1</v>
      </c>
      <c r="H145" s="111"/>
      <c r="I145" s="105">
        <v>105</v>
      </c>
      <c r="J145" s="131">
        <v>42431</v>
      </c>
      <c r="K145" s="126">
        <v>0</v>
      </c>
    </row>
    <row r="146" spans="2:11">
      <c r="B146" s="132">
        <v>1603</v>
      </c>
      <c r="C146" s="39"/>
      <c r="D146" s="133"/>
      <c r="E146" s="40"/>
      <c r="F146" s="88">
        <v>124.3</v>
      </c>
      <c r="G146" s="38">
        <v>104.9</v>
      </c>
      <c r="H146" s="111"/>
      <c r="I146" s="105">
        <v>106</v>
      </c>
      <c r="J146" s="134">
        <v>42461</v>
      </c>
      <c r="K146" s="135">
        <v>0</v>
      </c>
    </row>
    <row r="147" spans="2:11">
      <c r="B147" s="132">
        <v>1604</v>
      </c>
      <c r="C147" s="124"/>
      <c r="D147" s="133"/>
      <c r="E147" s="40"/>
      <c r="F147" s="88">
        <v>124.7</v>
      </c>
      <c r="G147" s="38">
        <v>104.5</v>
      </c>
      <c r="H147" s="111"/>
      <c r="I147" s="105">
        <v>106.1</v>
      </c>
      <c r="J147" s="134">
        <v>42492</v>
      </c>
      <c r="K147" s="135">
        <v>0</v>
      </c>
    </row>
    <row r="148" spans="2:11">
      <c r="B148" s="132">
        <v>1605</v>
      </c>
      <c r="C148" s="124"/>
      <c r="D148" s="133"/>
      <c r="E148" s="40"/>
      <c r="F148" s="88">
        <v>124.2</v>
      </c>
      <c r="G148" s="38">
        <v>103.8</v>
      </c>
      <c r="H148" s="111"/>
      <c r="I148" s="105">
        <v>105.6</v>
      </c>
      <c r="J148" s="134">
        <v>42523</v>
      </c>
      <c r="K148" s="135">
        <v>0</v>
      </c>
    </row>
    <row r="149" spans="2:11">
      <c r="B149" s="132">
        <v>1606</v>
      </c>
      <c r="C149" s="124"/>
      <c r="D149" s="133"/>
      <c r="E149" s="40"/>
      <c r="F149" s="88">
        <v>121.3</v>
      </c>
      <c r="G149" s="38">
        <v>105.8</v>
      </c>
      <c r="H149" s="111"/>
      <c r="I149" s="105">
        <v>104.4</v>
      </c>
      <c r="J149" s="134">
        <v>42551</v>
      </c>
      <c r="K149" s="135">
        <v>0</v>
      </c>
    </row>
    <row r="150" spans="2:11">
      <c r="B150" s="132">
        <v>1607</v>
      </c>
      <c r="C150" s="124"/>
      <c r="D150" s="133"/>
      <c r="E150" s="40"/>
      <c r="F150" s="88">
        <v>122.3</v>
      </c>
      <c r="G150" s="38">
        <v>106.2</v>
      </c>
      <c r="H150" s="111"/>
      <c r="I150" s="105">
        <v>105.2</v>
      </c>
      <c r="J150" s="134">
        <v>42583</v>
      </c>
      <c r="K150" s="135">
        <v>0</v>
      </c>
    </row>
    <row r="151" spans="2:11">
      <c r="B151" s="132">
        <v>1608</v>
      </c>
      <c r="C151" s="124"/>
      <c r="D151" s="133"/>
      <c r="E151" s="40"/>
      <c r="F151" s="88">
        <v>122.8</v>
      </c>
      <c r="G151" s="38">
        <v>107.6</v>
      </c>
      <c r="H151" s="111"/>
      <c r="I151" s="105">
        <v>105.9</v>
      </c>
      <c r="J151" s="134">
        <v>42615</v>
      </c>
      <c r="K151" s="135">
        <v>0</v>
      </c>
    </row>
    <row r="152" spans="2:11">
      <c r="B152" s="132">
        <v>1609</v>
      </c>
      <c r="C152" s="124"/>
      <c r="D152" s="133"/>
      <c r="E152" s="40"/>
      <c r="F152" s="88">
        <v>122.5</v>
      </c>
      <c r="G152" s="38">
        <v>111.2</v>
      </c>
      <c r="H152" s="111"/>
      <c r="I152" s="105">
        <v>106.8</v>
      </c>
      <c r="J152" s="134">
        <v>42643</v>
      </c>
      <c r="K152" s="135">
        <v>1.8E-3</v>
      </c>
    </row>
    <row r="153" spans="2:11">
      <c r="B153" s="132">
        <v>1610</v>
      </c>
      <c r="C153" s="124"/>
      <c r="D153" s="133"/>
      <c r="E153" s="40"/>
      <c r="F153" s="88">
        <v>120.2</v>
      </c>
      <c r="G153" s="38">
        <v>113.1</v>
      </c>
      <c r="H153" s="111"/>
      <c r="I153" s="105">
        <v>106</v>
      </c>
      <c r="J153" s="134">
        <v>42675</v>
      </c>
      <c r="K153" s="135">
        <v>1.9E-3</v>
      </c>
    </row>
    <row r="154" spans="2:11">
      <c r="B154" s="132">
        <v>1611</v>
      </c>
      <c r="C154" s="124"/>
      <c r="D154" s="133"/>
      <c r="E154" s="40"/>
      <c r="F154" s="88">
        <v>121.2</v>
      </c>
      <c r="G154" s="38">
        <v>114.1</v>
      </c>
      <c r="H154" s="111"/>
      <c r="I154" s="105">
        <v>106.9</v>
      </c>
      <c r="J154" s="134">
        <v>42706</v>
      </c>
      <c r="K154" s="135">
        <v>1.23E-2</v>
      </c>
    </row>
    <row r="155" spans="2:11">
      <c r="B155" s="132">
        <v>1612</v>
      </c>
      <c r="C155" s="124"/>
      <c r="D155" s="133"/>
      <c r="E155" s="40"/>
      <c r="F155" s="88">
        <v>123.1</v>
      </c>
      <c r="G155" s="38">
        <v>116.7</v>
      </c>
      <c r="H155" s="111"/>
      <c r="I155" s="105">
        <v>108.8</v>
      </c>
      <c r="J155" s="134">
        <v>42737</v>
      </c>
      <c r="K155" s="135">
        <v>1.6899999999999998E-2</v>
      </c>
    </row>
    <row r="156" spans="2:11">
      <c r="B156" s="132">
        <v>1701</v>
      </c>
      <c r="C156" s="124"/>
      <c r="D156" s="133"/>
      <c r="E156" s="40"/>
      <c r="F156" s="88">
        <v>123.9</v>
      </c>
      <c r="G156" s="38">
        <v>119.6</v>
      </c>
      <c r="H156" s="111"/>
      <c r="I156" s="105">
        <v>110.1</v>
      </c>
      <c r="J156" s="134">
        <v>42768</v>
      </c>
      <c r="K156" s="135">
        <v>4.1599999999999998E-2</v>
      </c>
    </row>
    <row r="157" spans="2:11">
      <c r="B157" s="132">
        <v>1702</v>
      </c>
      <c r="C157" s="124"/>
      <c r="D157" s="133"/>
      <c r="E157" s="40"/>
      <c r="F157" s="88">
        <v>123.4</v>
      </c>
      <c r="G157" s="38">
        <v>122.5</v>
      </c>
      <c r="H157" s="111"/>
      <c r="I157" s="105">
        <v>110.7</v>
      </c>
      <c r="J157" s="134">
        <v>42796</v>
      </c>
      <c r="K157" s="135">
        <v>5.3999999999999999E-2</v>
      </c>
    </row>
    <row r="158" spans="2:11">
      <c r="B158" s="132">
        <v>1703</v>
      </c>
      <c r="C158" s="124"/>
      <c r="D158" s="133"/>
      <c r="E158" s="40"/>
      <c r="F158" s="88">
        <v>123.9</v>
      </c>
      <c r="G158" s="38">
        <v>125.8</v>
      </c>
      <c r="H158" s="111"/>
      <c r="I158" s="105">
        <v>112</v>
      </c>
      <c r="J158" s="134">
        <v>42828</v>
      </c>
      <c r="K158" s="135">
        <v>5.6599999999999998E-2</v>
      </c>
    </row>
    <row r="159" spans="2:11">
      <c r="B159" s="132">
        <v>1704</v>
      </c>
      <c r="C159" s="124"/>
      <c r="D159" s="133"/>
      <c r="E159" s="40"/>
      <c r="F159" s="88">
        <v>124.6</v>
      </c>
      <c r="G159" s="38">
        <v>125.9</v>
      </c>
      <c r="H159" s="111"/>
      <c r="I159" s="105">
        <v>112.4</v>
      </c>
      <c r="J159" s="134">
        <v>42853</v>
      </c>
      <c r="K159" s="135">
        <v>5.9299999999999999E-2</v>
      </c>
    </row>
    <row r="160" spans="2:11">
      <c r="B160" s="132">
        <v>1705</v>
      </c>
      <c r="C160" s="124"/>
      <c r="D160" s="133"/>
      <c r="E160" s="40"/>
      <c r="F160" s="88">
        <v>124.1</v>
      </c>
      <c r="G160" s="38">
        <v>129.69999999999999</v>
      </c>
      <c r="H160" s="111"/>
      <c r="I160" s="105">
        <v>113.3</v>
      </c>
      <c r="J160" s="134">
        <v>42887</v>
      </c>
      <c r="K160" s="135">
        <v>7.2900000000000006E-2</v>
      </c>
    </row>
    <row r="161" spans="2:11">
      <c r="B161" s="132">
        <v>1706</v>
      </c>
      <c r="C161" s="124"/>
      <c r="D161" s="133"/>
      <c r="E161" s="40"/>
      <c r="F161" s="88">
        <v>125.8</v>
      </c>
      <c r="G161" s="38">
        <v>129.5</v>
      </c>
      <c r="H161" s="111"/>
      <c r="I161" s="105">
        <v>114.2</v>
      </c>
      <c r="J161" s="134">
        <v>42916</v>
      </c>
      <c r="K161" s="135">
        <v>8.7599999999999997E-2</v>
      </c>
    </row>
    <row r="162" spans="2:11">
      <c r="B162" s="132">
        <v>1707</v>
      </c>
      <c r="C162" s="124"/>
      <c r="D162" s="133"/>
      <c r="E162" s="40"/>
      <c r="F162" s="88">
        <v>125.6</v>
      </c>
      <c r="G162" s="38">
        <v>128.80000000000001</v>
      </c>
      <c r="H162" s="111"/>
      <c r="I162" s="105">
        <v>113.9</v>
      </c>
      <c r="J162" s="134">
        <v>42948</v>
      </c>
      <c r="K162" s="135">
        <v>8.2600000000000007E-2</v>
      </c>
    </row>
    <row r="163" spans="2:11">
      <c r="B163" s="132">
        <v>1708</v>
      </c>
      <c r="C163" s="124"/>
      <c r="D163" s="133"/>
      <c r="E163" s="40"/>
      <c r="F163" s="88">
        <v>126.5</v>
      </c>
      <c r="G163" s="38">
        <v>128</v>
      </c>
      <c r="H163" s="111"/>
      <c r="I163" s="105">
        <v>114.2</v>
      </c>
      <c r="J163" s="134">
        <v>42979</v>
      </c>
      <c r="K163" s="135">
        <v>7.8399999999999997E-2</v>
      </c>
    </row>
    <row r="164" spans="2:11">
      <c r="B164" s="132">
        <v>1709</v>
      </c>
      <c r="C164" s="124"/>
      <c r="D164" s="133"/>
      <c r="E164" s="40"/>
      <c r="F164" s="88">
        <v>126.2</v>
      </c>
      <c r="G164" s="38">
        <v>124.1</v>
      </c>
      <c r="H164" s="111"/>
      <c r="I164" s="105">
        <v>112.8</v>
      </c>
      <c r="J164" s="134">
        <v>43010</v>
      </c>
      <c r="K164" s="135">
        <v>5.62E-2</v>
      </c>
    </row>
    <row r="165" spans="2:11">
      <c r="B165" s="132">
        <v>1710</v>
      </c>
      <c r="C165" s="124"/>
      <c r="D165" s="133"/>
      <c r="E165" s="40"/>
      <c r="F165" s="88">
        <v>124.3</v>
      </c>
      <c r="G165" s="38">
        <v>122.7</v>
      </c>
      <c r="H165" s="111"/>
      <c r="I165" s="105">
        <v>111.2</v>
      </c>
      <c r="J165" s="134">
        <v>43040</v>
      </c>
      <c r="K165" s="135">
        <v>4.9000000000000002E-2</v>
      </c>
    </row>
    <row r="166" spans="2:11">
      <c r="B166" s="132">
        <v>1711</v>
      </c>
      <c r="C166" s="124"/>
      <c r="D166" s="133"/>
      <c r="E166" s="40"/>
      <c r="F166" s="88">
        <v>125.2</v>
      </c>
      <c r="G166" s="38">
        <v>125.7</v>
      </c>
      <c r="H166" s="111"/>
      <c r="I166" s="105">
        <v>112.7</v>
      </c>
      <c r="J166" s="134">
        <v>43070</v>
      </c>
      <c r="K166" s="135">
        <v>5.4300000000000001E-2</v>
      </c>
    </row>
    <row r="167" spans="2:11">
      <c r="B167" s="132">
        <v>1712</v>
      </c>
      <c r="C167" s="124"/>
      <c r="D167" s="133"/>
      <c r="E167" s="40"/>
      <c r="F167" s="88">
        <v>127</v>
      </c>
      <c r="G167" s="38">
        <v>129.5</v>
      </c>
      <c r="H167" s="111"/>
      <c r="I167" s="105">
        <v>114.9</v>
      </c>
      <c r="J167" s="134">
        <v>43102</v>
      </c>
      <c r="K167" s="135">
        <v>5.6099999999999997E-2</v>
      </c>
    </row>
    <row r="168" spans="2:11">
      <c r="B168" s="132">
        <v>1801</v>
      </c>
      <c r="C168" s="124"/>
      <c r="D168" s="133"/>
      <c r="E168" s="40"/>
      <c r="F168" s="88">
        <v>126.9</v>
      </c>
      <c r="G168" s="38">
        <v>130.9</v>
      </c>
      <c r="H168" s="111"/>
      <c r="I168" s="105">
        <v>115.3</v>
      </c>
      <c r="J168" s="134">
        <v>43133</v>
      </c>
      <c r="K168" s="135">
        <v>4.7E-2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</vt:lpstr>
    </vt:vector>
  </TitlesOfParts>
  <Company>Atlas Copco Compressor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Atlas Copco Compressor AB</dc:creator>
  <cp:lastModifiedBy>Emma Hammarlund</cp:lastModifiedBy>
  <cp:lastPrinted>2008-06-23T14:17:27Z</cp:lastPrinted>
  <dcterms:created xsi:type="dcterms:W3CDTF">1998-01-13T15:52:54Z</dcterms:created>
  <dcterms:modified xsi:type="dcterms:W3CDTF">2018-02-02T08:46:35Z</dcterms:modified>
</cp:coreProperties>
</file>